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suitc.sharepoint.com/sites/msteams_aa3e89-2/Shared Documents/学生生活支援担当/51　課外活動支援（施設抽選やサークル対応等）/02　施設抽選/令和８（2026）年度/03作業→スケジュール確定/"/>
    </mc:Choice>
  </mc:AlternateContent>
  <xr:revisionPtr revIDLastSave="3094" documentId="13_ncr:1_{999F8006-6A5D-4C28-9D8D-C04D4C97790F}" xr6:coauthVersionLast="47" xr6:coauthVersionMax="47" xr10:uidLastSave="{EBFE66DF-CE85-4480-9264-865127285C5D}"/>
  <bookViews>
    <workbookView xWindow="1275" yWindow="1755" windowWidth="21600" windowHeight="11055" xr2:uid="{00000000-000D-0000-FFFF-FFFF00000000}"/>
  </bookViews>
  <sheets>
    <sheet name="大学会館 " sheetId="11" r:id="rId1"/>
    <sheet name="課外活動共用施設" sheetId="12" r:id="rId2"/>
    <sheet name="合宿研修所" sheetId="13" r:id="rId3"/>
    <sheet name="全学講義棟" sheetId="15" r:id="rId4"/>
    <sheet name="全学講義棟 (原案)" sheetId="14" r:id="rId5"/>
    <sheet name="全学講義棟 (調整)" sheetId="16" r:id="rId6"/>
    <sheet name="menu" sheetId="9" r:id="rId7"/>
    <sheet name="基本データ" sheetId="10" r:id="rId8"/>
  </sheets>
  <definedNames>
    <definedName name="meibo">基本データ!#REF!</definedName>
    <definedName name="_xlnm.Print_Area" localSheetId="1">課外活動共用施設!$A$1:$G$64</definedName>
    <definedName name="_xlnm.Print_Area" localSheetId="2">合宿研修所!$A$1:$G$64</definedName>
    <definedName name="_xlnm.Print_Area" localSheetId="3">全学講義棟!$A$1:$S$32</definedName>
    <definedName name="_xlnm.Print_Area" localSheetId="4">'全学講義棟 (原案)'!$A$1:$S$32</definedName>
    <definedName name="_xlnm.Print_Area" localSheetId="5">'全学講義棟 (調整)'!$A$1:$S$32</definedName>
    <definedName name="_xlnm.Print_Area" localSheetId="0">'大学会館 '!$A$1:$G$64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6" l="1"/>
  <c r="A3" i="16" s="1"/>
  <c r="B3" i="16" s="1"/>
  <c r="A2" i="15"/>
  <c r="A3" i="15" s="1"/>
  <c r="B2" i="16" l="1"/>
  <c r="A4" i="16"/>
  <c r="B2" i="15"/>
  <c r="A4" i="15"/>
  <c r="B3" i="15"/>
  <c r="A5" i="16" l="1"/>
  <c r="B4" i="16"/>
  <c r="B4" i="15"/>
  <c r="A5" i="15"/>
  <c r="A6" i="16" l="1"/>
  <c r="B5" i="16"/>
  <c r="A6" i="15"/>
  <c r="B5" i="15"/>
  <c r="A7" i="16" l="1"/>
  <c r="B6" i="16"/>
  <c r="A7" i="15"/>
  <c r="B6" i="15"/>
  <c r="A8" i="16" l="1"/>
  <c r="B7" i="16"/>
  <c r="B7" i="15"/>
  <c r="A8" i="15"/>
  <c r="B8" i="16" l="1"/>
  <c r="A9" i="16"/>
  <c r="B8" i="15"/>
  <c r="A9" i="15"/>
  <c r="A10" i="16" l="1"/>
  <c r="B9" i="16"/>
  <c r="A10" i="15"/>
  <c r="B9" i="15"/>
  <c r="A11" i="16" l="1"/>
  <c r="B10" i="16"/>
  <c r="B10" i="15"/>
  <c r="A11" i="15"/>
  <c r="B11" i="16" l="1"/>
  <c r="A12" i="16"/>
  <c r="A12" i="15"/>
  <c r="B11" i="15"/>
  <c r="A13" i="16" l="1"/>
  <c r="B12" i="16"/>
  <c r="B12" i="15"/>
  <c r="A13" i="15"/>
  <c r="A14" i="16" l="1"/>
  <c r="B13" i="16"/>
  <c r="A14" i="15"/>
  <c r="B13" i="15"/>
  <c r="A15" i="16" l="1"/>
  <c r="B14" i="16"/>
  <c r="A15" i="15"/>
  <c r="B14" i="15"/>
  <c r="A16" i="16" l="1"/>
  <c r="B15" i="16"/>
  <c r="B15" i="15"/>
  <c r="A16" i="15"/>
  <c r="A17" i="16" l="1"/>
  <c r="B16" i="16"/>
  <c r="B16" i="15"/>
  <c r="A17" i="15"/>
  <c r="A18" i="16" l="1"/>
  <c r="B17" i="16"/>
  <c r="A18" i="15"/>
  <c r="B17" i="15"/>
  <c r="A19" i="16" l="1"/>
  <c r="B18" i="16"/>
  <c r="B18" i="15"/>
  <c r="A19" i="15"/>
  <c r="B19" i="16" l="1"/>
  <c r="A20" i="16"/>
  <c r="A20" i="15"/>
  <c r="B19" i="15"/>
  <c r="A21" i="16" l="1"/>
  <c r="B20" i="16"/>
  <c r="B20" i="15"/>
  <c r="A21" i="15"/>
  <c r="A22" i="16" l="1"/>
  <c r="B21" i="16"/>
  <c r="A22" i="15"/>
  <c r="B21" i="15"/>
  <c r="A23" i="16" l="1"/>
  <c r="B22" i="16"/>
  <c r="B22" i="15"/>
  <c r="A23" i="15"/>
  <c r="B23" i="16" l="1"/>
  <c r="A24" i="16"/>
  <c r="B23" i="15"/>
  <c r="A24" i="15"/>
  <c r="B24" i="16" l="1"/>
  <c r="A25" i="16"/>
  <c r="B24" i="15"/>
  <c r="A25" i="15"/>
  <c r="A26" i="16" l="1"/>
  <c r="B25" i="16"/>
  <c r="A26" i="15"/>
  <c r="B25" i="15"/>
  <c r="A27" i="16" l="1"/>
  <c r="B26" i="16"/>
  <c r="A27" i="15"/>
  <c r="B26" i="15"/>
  <c r="A28" i="16" l="1"/>
  <c r="B27" i="16"/>
  <c r="B27" i="15"/>
  <c r="A28" i="15"/>
  <c r="B28" i="16" l="1"/>
  <c r="A29" i="16"/>
  <c r="B28" i="15"/>
  <c r="A29" i="15"/>
  <c r="A30" i="16" l="1"/>
  <c r="B29" i="16"/>
  <c r="A30" i="15"/>
  <c r="B29" i="15"/>
  <c r="A31" i="16" l="1"/>
  <c r="B30" i="16"/>
  <c r="A31" i="15"/>
  <c r="B30" i="15"/>
  <c r="A32" i="16" l="1"/>
  <c r="B32" i="16" s="1"/>
  <c r="B31" i="16"/>
  <c r="A32" i="15"/>
  <c r="B32" i="15" s="1"/>
  <c r="B31" i="15"/>
  <c r="A3" i="13" l="1"/>
  <c r="A5" i="13" s="1"/>
  <c r="A7" i="13" s="1"/>
  <c r="A9" i="13" s="1"/>
  <c r="A11" i="13" s="1"/>
  <c r="A13" i="13" s="1"/>
  <c r="A15" i="13" s="1"/>
  <c r="A17" i="13" s="1"/>
  <c r="A19" i="13" s="1"/>
  <c r="A21" i="13" s="1"/>
  <c r="A23" i="13" s="1"/>
  <c r="A25" i="13" s="1"/>
  <c r="A27" i="13" s="1"/>
  <c r="A29" i="13" s="1"/>
  <c r="A31" i="13" s="1"/>
  <c r="A33" i="13" s="1"/>
  <c r="A35" i="13" s="1"/>
  <c r="A37" i="13" s="1"/>
  <c r="A39" i="13" s="1"/>
  <c r="A41" i="13" s="1"/>
  <c r="A43" i="13" s="1"/>
  <c r="A45" i="13" s="1"/>
  <c r="A47" i="13" s="1"/>
  <c r="A49" i="13" s="1"/>
  <c r="A51" i="13" s="1"/>
  <c r="A53" i="13" s="1"/>
  <c r="A55" i="13" s="1"/>
  <c r="A57" i="13" s="1"/>
  <c r="A59" i="13" s="1"/>
  <c r="A61" i="13" s="1"/>
  <c r="A63" i="13" s="1"/>
  <c r="A3" i="12"/>
  <c r="A5" i="12" s="1"/>
  <c r="A7" i="12" s="1"/>
  <c r="A9" i="12" s="1"/>
  <c r="A11" i="12" s="1"/>
  <c r="A13" i="12" s="1"/>
  <c r="A15" i="12" s="1"/>
  <c r="A17" i="12" s="1"/>
  <c r="A19" i="12" s="1"/>
  <c r="A21" i="12" s="1"/>
  <c r="A23" i="12" s="1"/>
  <c r="A25" i="12" s="1"/>
  <c r="A27" i="12" s="1"/>
  <c r="A29" i="12" s="1"/>
  <c r="A31" i="12" s="1"/>
  <c r="A33" i="12" s="1"/>
  <c r="A35" i="12" s="1"/>
  <c r="A37" i="12" s="1"/>
  <c r="A39" i="12" s="1"/>
  <c r="A41" i="12" s="1"/>
  <c r="A43" i="12" s="1"/>
  <c r="A45" i="12" s="1"/>
  <c r="A47" i="12" s="1"/>
  <c r="A49" i="12" s="1"/>
  <c r="A51" i="12" s="1"/>
  <c r="A53" i="12" s="1"/>
  <c r="A55" i="12" s="1"/>
  <c r="A57" i="12" s="1"/>
  <c r="A59" i="12" s="1"/>
  <c r="A61" i="12" s="1"/>
  <c r="A63" i="12" s="1"/>
  <c r="H3" i="11"/>
  <c r="H4" i="11" s="1"/>
  <c r="I3" i="11" l="1"/>
  <c r="H5" i="11"/>
  <c r="H7" i="11" s="1"/>
  <c r="H9" i="11" s="1"/>
  <c r="B3" i="13" l="1"/>
  <c r="B5" i="12"/>
  <c r="B3" i="12"/>
  <c r="H6" i="11"/>
  <c r="I5" i="11"/>
  <c r="I7" i="11"/>
  <c r="H8" i="11"/>
  <c r="I9" i="11"/>
  <c r="H11" i="11"/>
  <c r="H10" i="11"/>
  <c r="B5" i="13"/>
  <c r="B7" i="12"/>
  <c r="A2" i="14"/>
  <c r="B2" i="14" s="1"/>
  <c r="A3" i="11"/>
  <c r="H12" i="11" l="1"/>
  <c r="I11" i="11"/>
  <c r="H13" i="11"/>
  <c r="B3" i="11"/>
  <c r="B7" i="13"/>
  <c r="B9" i="12"/>
  <c r="A3" i="14"/>
  <c r="A4" i="14" s="1"/>
  <c r="B4" i="14" s="1"/>
  <c r="A5" i="11"/>
  <c r="A7" i="11" s="1"/>
  <c r="A9" i="11" s="1"/>
  <c r="A11" i="11" s="1"/>
  <c r="A13" i="11" s="1"/>
  <c r="A15" i="11" s="1"/>
  <c r="A17" i="11" s="1"/>
  <c r="A19" i="11" s="1"/>
  <c r="A21" i="11" s="1"/>
  <c r="A23" i="11" s="1"/>
  <c r="A25" i="11" s="1"/>
  <c r="A27" i="11" s="1"/>
  <c r="A29" i="11" s="1"/>
  <c r="A31" i="11" s="1"/>
  <c r="A33" i="11" s="1"/>
  <c r="A35" i="11" s="1"/>
  <c r="A37" i="11" s="1"/>
  <c r="A39" i="11" s="1"/>
  <c r="A41" i="11" s="1"/>
  <c r="A43" i="11" s="1"/>
  <c r="A45" i="11" s="1"/>
  <c r="A47" i="11" s="1"/>
  <c r="A49" i="11" s="1"/>
  <c r="A51" i="11" s="1"/>
  <c r="A53" i="11" s="1"/>
  <c r="A55" i="11" s="1"/>
  <c r="A57" i="11" s="1"/>
  <c r="A59" i="11" s="1"/>
  <c r="A61" i="11" s="1"/>
  <c r="A63" i="11" s="1"/>
  <c r="H15" i="11" l="1"/>
  <c r="H14" i="11"/>
  <c r="I13" i="11"/>
  <c r="B9" i="13"/>
  <c r="B11" i="12"/>
  <c r="B3" i="14"/>
  <c r="A5" i="14"/>
  <c r="A6" i="14" s="1"/>
  <c r="B5" i="11"/>
  <c r="H17" i="11" l="1"/>
  <c r="H16" i="11"/>
  <c r="I15" i="11"/>
  <c r="B11" i="13"/>
  <c r="B13" i="12"/>
  <c r="B5" i="14"/>
  <c r="B6" i="14"/>
  <c r="A7" i="14"/>
  <c r="B7" i="11"/>
  <c r="I17" i="11" l="1"/>
  <c r="H19" i="11"/>
  <c r="H18" i="11"/>
  <c r="B13" i="13"/>
  <c r="B15" i="12"/>
  <c r="A8" i="14"/>
  <c r="B7" i="14"/>
  <c r="B9" i="11"/>
  <c r="H20" i="11" l="1"/>
  <c r="I19" i="11"/>
  <c r="H21" i="11"/>
  <c r="B15" i="13"/>
  <c r="B17" i="12"/>
  <c r="B8" i="14"/>
  <c r="A9" i="14"/>
  <c r="B11" i="11"/>
  <c r="H23" i="11" l="1"/>
  <c r="H22" i="11"/>
  <c r="I21" i="11"/>
  <c r="B17" i="13"/>
  <c r="B19" i="12"/>
  <c r="A10" i="14"/>
  <c r="B9" i="14"/>
  <c r="B13" i="11"/>
  <c r="H25" i="11" l="1"/>
  <c r="H24" i="11"/>
  <c r="I23" i="11"/>
  <c r="B19" i="13"/>
  <c r="B21" i="12"/>
  <c r="B10" i="14"/>
  <c r="A11" i="14"/>
  <c r="B15" i="11"/>
  <c r="I25" i="11" l="1"/>
  <c r="H27" i="11"/>
  <c r="H26" i="11"/>
  <c r="B21" i="13"/>
  <c r="B23" i="12"/>
  <c r="A12" i="14"/>
  <c r="B11" i="14"/>
  <c r="B17" i="11"/>
  <c r="H28" i="11" l="1"/>
  <c r="I27" i="11"/>
  <c r="H29" i="11"/>
  <c r="B23" i="13"/>
  <c r="B25" i="12"/>
  <c r="B12" i="14"/>
  <c r="A13" i="14"/>
  <c r="B19" i="11"/>
  <c r="H31" i="11" l="1"/>
  <c r="H30" i="11"/>
  <c r="I29" i="11"/>
  <c r="B25" i="13"/>
  <c r="B27" i="12"/>
  <c r="A14" i="14"/>
  <c r="B13" i="14"/>
  <c r="B21" i="11"/>
  <c r="H33" i="11" l="1"/>
  <c r="H32" i="11"/>
  <c r="I31" i="11"/>
  <c r="B27" i="13"/>
  <c r="B29" i="12"/>
  <c r="B14" i="14"/>
  <c r="A15" i="14"/>
  <c r="B23" i="11"/>
  <c r="I33" i="11" l="1"/>
  <c r="H35" i="11"/>
  <c r="H34" i="11"/>
  <c r="B29" i="13"/>
  <c r="B31" i="12"/>
  <c r="A16" i="14"/>
  <c r="B15" i="14"/>
  <c r="B25" i="11"/>
  <c r="H36" i="11" l="1"/>
  <c r="I35" i="11"/>
  <c r="H37" i="11"/>
  <c r="B31" i="13"/>
  <c r="B33" i="12"/>
  <c r="B16" i="14"/>
  <c r="A17" i="14"/>
  <c r="B27" i="11"/>
  <c r="H39" i="11" l="1"/>
  <c r="H38" i="11"/>
  <c r="I37" i="11"/>
  <c r="B33" i="13"/>
  <c r="B35" i="12"/>
  <c r="A18" i="14"/>
  <c r="B17" i="14"/>
  <c r="B29" i="11"/>
  <c r="H41" i="11" l="1"/>
  <c r="H40" i="11"/>
  <c r="I39" i="11"/>
  <c r="B35" i="13"/>
  <c r="B37" i="12"/>
  <c r="B18" i="14"/>
  <c r="A19" i="14"/>
  <c r="B31" i="11"/>
  <c r="I41" i="11" l="1"/>
  <c r="H43" i="11"/>
  <c r="H42" i="11"/>
  <c r="B37" i="13"/>
  <c r="B39" i="12"/>
  <c r="A20" i="14"/>
  <c r="B19" i="14"/>
  <c r="B33" i="11"/>
  <c r="H44" i="11" l="1"/>
  <c r="I43" i="11"/>
  <c r="H45" i="11"/>
  <c r="B39" i="13"/>
  <c r="B41" i="12"/>
  <c r="B20" i="14"/>
  <c r="A21" i="14"/>
  <c r="B35" i="11"/>
  <c r="H47" i="11" l="1"/>
  <c r="H46" i="11"/>
  <c r="I45" i="11"/>
  <c r="B41" i="13"/>
  <c r="B43" i="12"/>
  <c r="A22" i="14"/>
  <c r="B21" i="14"/>
  <c r="B37" i="11"/>
  <c r="H49" i="11" l="1"/>
  <c r="H48" i="11"/>
  <c r="I47" i="11"/>
  <c r="B43" i="13"/>
  <c r="B45" i="12"/>
  <c r="B22" i="14"/>
  <c r="A23" i="14"/>
  <c r="B39" i="11"/>
  <c r="B41" i="11" l="1"/>
  <c r="I49" i="11"/>
  <c r="H51" i="11"/>
  <c r="H50" i="11"/>
  <c r="B45" i="13"/>
  <c r="B47" i="12"/>
  <c r="A24" i="14"/>
  <c r="B23" i="14"/>
  <c r="I51" i="11" l="1"/>
  <c r="H53" i="11"/>
  <c r="B47" i="13"/>
  <c r="B49" i="12"/>
  <c r="B24" i="14"/>
  <c r="A25" i="14"/>
  <c r="B43" i="11"/>
  <c r="H55" i="11" l="1"/>
  <c r="H54" i="11"/>
  <c r="I53" i="11"/>
  <c r="B49" i="13"/>
  <c r="B51" i="12"/>
  <c r="A26" i="14"/>
  <c r="B25" i="14"/>
  <c r="B45" i="11"/>
  <c r="B47" i="11" l="1"/>
  <c r="H57" i="11"/>
  <c r="H56" i="11"/>
  <c r="I55" i="11"/>
  <c r="B51" i="13"/>
  <c r="B53" i="12"/>
  <c r="B26" i="14"/>
  <c r="A27" i="14"/>
  <c r="I57" i="11" l="1"/>
  <c r="H59" i="11"/>
  <c r="H58" i="11"/>
  <c r="B53" i="13"/>
  <c r="B55" i="12"/>
  <c r="A28" i="14"/>
  <c r="B27" i="14"/>
  <c r="B49" i="11"/>
  <c r="H60" i="11" l="1"/>
  <c r="I59" i="11"/>
  <c r="H61" i="11"/>
  <c r="B55" i="13"/>
  <c r="B57" i="12"/>
  <c r="B28" i="14"/>
  <c r="A29" i="14"/>
  <c r="B51" i="11"/>
  <c r="H63" i="11" l="1"/>
  <c r="H62" i="11"/>
  <c r="I61" i="11"/>
  <c r="B57" i="13"/>
  <c r="B59" i="12"/>
  <c r="A30" i="14"/>
  <c r="B29" i="14"/>
  <c r="B53" i="11"/>
  <c r="H64" i="11" l="1"/>
  <c r="I63" i="11"/>
  <c r="B59" i="13"/>
  <c r="B61" i="12"/>
  <c r="B30" i="14"/>
  <c r="A31" i="14"/>
  <c r="A32" i="14" s="1"/>
  <c r="B32" i="14" s="1"/>
  <c r="B55" i="11"/>
  <c r="B61" i="13" l="1"/>
  <c r="B31" i="14"/>
  <c r="B57" i="11"/>
  <c r="B63" i="12" l="1"/>
  <c r="B59" i="11"/>
  <c r="B63" i="13" l="1"/>
  <c r="B61" i="11"/>
  <c r="B63" i="11" l="1"/>
</calcChain>
</file>

<file path=xl/sharedStrings.xml><?xml version="1.0" encoding="utf-8"?>
<sst xmlns="http://schemas.openxmlformats.org/spreadsheetml/2006/main" count="1178" uniqueCount="129">
  <si>
    <t>日付</t>
    <rPh sb="0" eb="2">
      <t>ヒヅケ</t>
    </rPh>
    <phoneticPr fontId="1"/>
  </si>
  <si>
    <t>曜日</t>
    <rPh sb="0" eb="2">
      <t>ヨウビ</t>
    </rPh>
    <phoneticPr fontId="1"/>
  </si>
  <si>
    <t>時間帯</t>
    <rPh sb="0" eb="3">
      <t>ジカンタイ</t>
    </rPh>
    <phoneticPr fontId="1"/>
  </si>
  <si>
    <t>ロビー</t>
    <phoneticPr fontId="1"/>
  </si>
  <si>
    <t>9:00-14:45</t>
    <phoneticPr fontId="1"/>
  </si>
  <si>
    <t>poco a poco</t>
  </si>
  <si>
    <t>Arpeggio</t>
  </si>
  <si>
    <t>9:00-17:45</t>
    <phoneticPr fontId="1"/>
  </si>
  <si>
    <t>15:00-19:45</t>
    <phoneticPr fontId="1"/>
  </si>
  <si>
    <t>18:00-19:45</t>
    <phoneticPr fontId="1"/>
  </si>
  <si>
    <t>クイズ研究会</t>
  </si>
  <si>
    <t>裏千家茶道部茶楽会</t>
    <rPh sb="5" eb="6">
      <t>ブ</t>
    </rPh>
    <rPh sb="6" eb="9">
      <t>チャラクカイ</t>
    </rPh>
    <phoneticPr fontId="1"/>
  </si>
  <si>
    <t>9:00-17:45</t>
  </si>
  <si>
    <t>お笑いサークル無印</t>
  </si>
  <si>
    <t>Saidai　Pokemon　Laboratory</t>
  </si>
  <si>
    <t>18:00-19:45</t>
  </si>
  <si>
    <t>アカペラサークルCHOCOLETZ</t>
  </si>
  <si>
    <t>管弦楽団</t>
  </si>
  <si>
    <t>落語研究会</t>
  </si>
  <si>
    <t>Saidai　Pokemon　Laboratory</t>
    <phoneticPr fontId="1"/>
  </si>
  <si>
    <t>吹奏楽部</t>
    <rPh sb="0" eb="4">
      <t>スイソウガクブ</t>
    </rPh>
    <phoneticPr fontId="1"/>
  </si>
  <si>
    <t>宇宙工学サークルあかとき</t>
  </si>
  <si>
    <t>9:00-14:45</t>
  </si>
  <si>
    <t>15:00-19:45</t>
  </si>
  <si>
    <t>B.F.G.A.</t>
  </si>
  <si>
    <t>茶楽会</t>
    <rPh sb="0" eb="2">
      <t>チャラク</t>
    </rPh>
    <rPh sb="2" eb="3">
      <t>カイ</t>
    </rPh>
    <phoneticPr fontId="1"/>
  </si>
  <si>
    <t>合唱団</t>
    <rPh sb="0" eb="3">
      <t>ガッショウダン</t>
    </rPh>
    <phoneticPr fontId="1"/>
  </si>
  <si>
    <t>ダイビングクラブ　SUDC</t>
  </si>
  <si>
    <r>
      <rPr>
        <b/>
        <sz val="24"/>
        <color theme="1"/>
        <rFont val="Yu Gothic"/>
        <family val="3"/>
        <charset val="128"/>
        <scheme val="minor"/>
      </rPr>
      <t>大</t>
    </r>
    <r>
      <rPr>
        <b/>
        <sz val="18"/>
        <color theme="1"/>
        <rFont val="Yu Gothic"/>
        <family val="3"/>
        <charset val="128"/>
        <scheme val="minor"/>
      </rPr>
      <t>集会室</t>
    </r>
    <r>
      <rPr>
        <b/>
        <sz val="12"/>
        <color theme="1"/>
        <rFont val="Yu Gothic"/>
        <family val="3"/>
        <charset val="128"/>
        <scheme val="minor"/>
      </rPr>
      <t>（サ館）</t>
    </r>
    <rPh sb="0" eb="3">
      <t>ダイシュウカイ</t>
    </rPh>
    <rPh sb="3" eb="4">
      <t>シツ</t>
    </rPh>
    <rPh sb="6" eb="7">
      <t>カン</t>
    </rPh>
    <phoneticPr fontId="1"/>
  </si>
  <si>
    <r>
      <rPr>
        <b/>
        <sz val="18"/>
        <color theme="1"/>
        <rFont val="Yu Gothic"/>
        <family val="3"/>
        <charset val="128"/>
        <scheme val="minor"/>
      </rPr>
      <t>小集会室 1</t>
    </r>
    <r>
      <rPr>
        <b/>
        <sz val="12"/>
        <color theme="1"/>
        <rFont val="Yu Gothic"/>
        <family val="3"/>
        <charset val="128"/>
        <scheme val="minor"/>
      </rPr>
      <t>（サ館）</t>
    </r>
    <rPh sb="0" eb="4">
      <t>ショウシュウカイシツ</t>
    </rPh>
    <rPh sb="8" eb="9">
      <t>カン</t>
    </rPh>
    <phoneticPr fontId="1"/>
  </si>
  <si>
    <r>
      <rPr>
        <b/>
        <sz val="18"/>
        <color theme="1"/>
        <rFont val="Yu Gothic"/>
        <family val="3"/>
        <charset val="128"/>
        <scheme val="minor"/>
      </rPr>
      <t>小集会室 2</t>
    </r>
    <r>
      <rPr>
        <b/>
        <sz val="12"/>
        <color theme="1"/>
        <rFont val="Yu Gothic"/>
        <family val="3"/>
        <charset val="128"/>
        <scheme val="minor"/>
      </rPr>
      <t>（サ館）</t>
    </r>
    <rPh sb="0" eb="4">
      <t>ショウシュウカイシツ</t>
    </rPh>
    <rPh sb="8" eb="9">
      <t>カン</t>
    </rPh>
    <phoneticPr fontId="1"/>
  </si>
  <si>
    <r>
      <rPr>
        <b/>
        <sz val="18"/>
        <color theme="1"/>
        <rFont val="Yu Gothic"/>
        <family val="3"/>
        <charset val="128"/>
        <scheme val="minor"/>
      </rPr>
      <t>ロビー</t>
    </r>
    <r>
      <rPr>
        <b/>
        <sz val="12"/>
        <color theme="1"/>
        <rFont val="Yu Gothic"/>
        <family val="3"/>
        <charset val="128"/>
        <scheme val="minor"/>
      </rPr>
      <t>（サ館）</t>
    </r>
    <rPh sb="5" eb="6">
      <t>カン</t>
    </rPh>
    <phoneticPr fontId="1"/>
  </si>
  <si>
    <t>桃犬</t>
    <rPh sb="0" eb="2">
      <t>モモイヌ</t>
    </rPh>
    <phoneticPr fontId="1"/>
  </si>
  <si>
    <t>15:00-21:00</t>
    <phoneticPr fontId="1"/>
  </si>
  <si>
    <t>管弦楽団</t>
    <rPh sb="0" eb="4">
      <t>カンゲンガクダン</t>
    </rPh>
    <phoneticPr fontId="1"/>
  </si>
  <si>
    <t>モダンジャズ研究会</t>
    <rPh sb="6" eb="9">
      <t>ケンキュウカイ</t>
    </rPh>
    <phoneticPr fontId="1"/>
  </si>
  <si>
    <t>吹奏楽部</t>
  </si>
  <si>
    <t>Swing Cube Jazz Orchestra White band</t>
  </si>
  <si>
    <t xml:space="preserve"> Arpeggio</t>
  </si>
  <si>
    <t>JBK地域子ども会グループ</t>
    <phoneticPr fontId="1"/>
  </si>
  <si>
    <t>リコーダーサークル</t>
  </si>
  <si>
    <t>音楽研究会のび　楽器班</t>
  </si>
  <si>
    <t>アンクルン</t>
  </si>
  <si>
    <t>桃犬</t>
  </si>
  <si>
    <t>15:00-21:00</t>
  </si>
  <si>
    <r>
      <rPr>
        <b/>
        <sz val="20"/>
        <color theme="1"/>
        <rFont val="Yu Gothic"/>
        <family val="3"/>
        <charset val="128"/>
        <scheme val="minor"/>
      </rPr>
      <t>A</t>
    </r>
    <r>
      <rPr>
        <b/>
        <sz val="16"/>
        <color theme="1"/>
        <rFont val="Yu Gothic"/>
        <family val="3"/>
        <charset val="128"/>
        <scheme val="minor"/>
      </rPr>
      <t>室</t>
    </r>
    <rPh sb="1" eb="2">
      <t>シツ</t>
    </rPh>
    <phoneticPr fontId="1"/>
  </si>
  <si>
    <r>
      <rPr>
        <b/>
        <sz val="20"/>
        <color theme="1"/>
        <rFont val="Yu Gothic"/>
        <family val="3"/>
        <charset val="128"/>
        <scheme val="minor"/>
      </rPr>
      <t>B</t>
    </r>
    <r>
      <rPr>
        <b/>
        <sz val="16"/>
        <color theme="1"/>
        <rFont val="Yu Gothic"/>
        <family val="3"/>
        <charset val="128"/>
        <scheme val="minor"/>
      </rPr>
      <t>室</t>
    </r>
    <rPh sb="1" eb="2">
      <t>シツ</t>
    </rPh>
    <phoneticPr fontId="1"/>
  </si>
  <si>
    <r>
      <rPr>
        <b/>
        <sz val="20"/>
        <color theme="1"/>
        <rFont val="Yu Gothic"/>
        <family val="3"/>
        <charset val="128"/>
        <scheme val="minor"/>
      </rPr>
      <t>C</t>
    </r>
    <r>
      <rPr>
        <b/>
        <sz val="16"/>
        <color theme="1"/>
        <rFont val="Yu Gothic"/>
        <family val="3"/>
        <charset val="128"/>
        <scheme val="minor"/>
      </rPr>
      <t>室</t>
    </r>
    <rPh sb="1" eb="2">
      <t>シツ</t>
    </rPh>
    <phoneticPr fontId="1"/>
  </si>
  <si>
    <r>
      <rPr>
        <b/>
        <sz val="20"/>
        <color theme="1"/>
        <rFont val="Yu Gothic"/>
        <family val="3"/>
        <charset val="128"/>
        <scheme val="minor"/>
      </rPr>
      <t>D</t>
    </r>
    <r>
      <rPr>
        <b/>
        <sz val="16"/>
        <color theme="1"/>
        <rFont val="Yu Gothic"/>
        <family val="3"/>
        <charset val="128"/>
        <scheme val="minor"/>
      </rPr>
      <t>室</t>
    </r>
    <rPh sb="1" eb="2">
      <t>シツ</t>
    </rPh>
    <phoneticPr fontId="1"/>
  </si>
  <si>
    <t>クイズ研究会</t>
    <rPh sb="3" eb="6">
      <t>ケンキュウカイ</t>
    </rPh>
    <phoneticPr fontId="1"/>
  </si>
  <si>
    <t>桃犬</t>
    <rPh sb="0" eb="1">
      <t>モモ</t>
    </rPh>
    <rPh sb="1" eb="2">
      <t>イヌ</t>
    </rPh>
    <phoneticPr fontId="1"/>
  </si>
  <si>
    <r>
      <t xml:space="preserve">時間帯
</t>
    </r>
    <r>
      <rPr>
        <b/>
        <sz val="9"/>
        <color theme="1"/>
        <rFont val="Yu Gothic"/>
        <family val="3"/>
        <charset val="128"/>
        <scheme val="minor"/>
      </rPr>
      <t>(6限開始~20:00）</t>
    </r>
    <rPh sb="0" eb="3">
      <t>ジカンタイ</t>
    </rPh>
    <rPh sb="6" eb="7">
      <t>ゲン</t>
    </rPh>
    <rPh sb="7" eb="9">
      <t>カイシ</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</si>
  <si>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101</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</si>
  <si>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102</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</si>
  <si>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103</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</si>
  <si>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201</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</si>
  <si>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202</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</si>
  <si>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203</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</si>
  <si>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301</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</si>
  <si>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302</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</si>
  <si>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401</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</si>
  <si>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402</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</si>
  <si>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501</t>
    </r>
    <rPh sb="0" eb="2">
      <t>ゼンガク</t>
    </rPh>
    <rPh sb="3" eb="5">
      <t>ゴウカン</t>
    </rPh>
    <phoneticPr fontId="1"/>
  </si>
  <si>
    <r>
      <rPr>
        <b/>
        <sz val="9"/>
        <color theme="1"/>
        <rFont val="Yu Gothic"/>
        <family val="3"/>
        <charset val="128"/>
        <scheme val="minor"/>
      </rPr>
      <t>全学2号館</t>
    </r>
    <r>
      <rPr>
        <b/>
        <sz val="11"/>
        <color theme="1"/>
        <rFont val="Yu Gothic"/>
        <family val="3"/>
        <charset val="128"/>
        <scheme val="minor"/>
      </rPr>
      <t xml:space="preserve">
</t>
    </r>
    <r>
      <rPr>
        <b/>
        <sz val="14"/>
        <color theme="1"/>
        <rFont val="Yu Gothic"/>
        <family val="3"/>
        <charset val="128"/>
        <scheme val="minor"/>
      </rPr>
      <t>502</t>
    </r>
    <rPh sb="0" eb="2">
      <t>ゼンガク</t>
    </rPh>
    <rPh sb="3" eb="5">
      <t>ゴウカン</t>
    </rPh>
    <phoneticPr fontId="1"/>
  </si>
  <si>
    <r>
      <t>全学</t>
    </r>
    <r>
      <rPr>
        <b/>
        <u/>
        <sz val="11"/>
        <color theme="1"/>
        <rFont val="Yu Gothic"/>
        <family val="3"/>
        <charset val="128"/>
        <scheme val="minor"/>
      </rPr>
      <t>3</t>
    </r>
    <r>
      <rPr>
        <b/>
        <sz val="11"/>
        <color theme="1"/>
        <rFont val="Yu Gothic"/>
        <family val="3"/>
        <charset val="128"/>
        <scheme val="minor"/>
      </rPr>
      <t xml:space="preserve">号館
</t>
    </r>
    <r>
      <rPr>
        <b/>
        <u/>
        <sz val="14"/>
        <color theme="1"/>
        <rFont val="Yu Gothic"/>
        <family val="3"/>
        <charset val="128"/>
        <scheme val="minor"/>
      </rPr>
      <t>101</t>
    </r>
    <rPh sb="0" eb="2">
      <t>ゼンガク</t>
    </rPh>
    <rPh sb="3" eb="5">
      <t>ゴウカン</t>
    </rPh>
    <phoneticPr fontId="1"/>
  </si>
  <si>
    <r>
      <t>全学</t>
    </r>
    <r>
      <rPr>
        <b/>
        <u/>
        <sz val="11"/>
        <color theme="1"/>
        <rFont val="Yu Gothic"/>
        <family val="3"/>
        <charset val="128"/>
        <scheme val="minor"/>
      </rPr>
      <t>3</t>
    </r>
    <r>
      <rPr>
        <b/>
        <sz val="11"/>
        <color theme="1"/>
        <rFont val="Yu Gothic"/>
        <family val="3"/>
        <charset val="128"/>
        <scheme val="minor"/>
      </rPr>
      <t xml:space="preserve">号館
</t>
    </r>
    <r>
      <rPr>
        <b/>
        <u/>
        <sz val="14"/>
        <color theme="1"/>
        <rFont val="Yu Gothic"/>
        <family val="3"/>
        <charset val="128"/>
        <scheme val="minor"/>
      </rPr>
      <t>201</t>
    </r>
    <rPh sb="0" eb="2">
      <t>ゼンガク</t>
    </rPh>
    <rPh sb="3" eb="5">
      <t>ゴウカン</t>
    </rPh>
    <phoneticPr fontId="1"/>
  </si>
  <si>
    <r>
      <t>全学</t>
    </r>
    <r>
      <rPr>
        <b/>
        <u/>
        <sz val="11"/>
        <color theme="1"/>
        <rFont val="Yu Gothic"/>
        <family val="3"/>
        <charset val="128"/>
        <scheme val="minor"/>
      </rPr>
      <t>3</t>
    </r>
    <r>
      <rPr>
        <b/>
        <sz val="11"/>
        <color theme="1"/>
        <rFont val="Yu Gothic"/>
        <family val="3"/>
        <charset val="128"/>
        <scheme val="minor"/>
      </rPr>
      <t xml:space="preserve">号館
</t>
    </r>
    <r>
      <rPr>
        <b/>
        <u/>
        <sz val="14"/>
        <color theme="1"/>
        <rFont val="Yu Gothic"/>
        <family val="3"/>
        <charset val="128"/>
        <scheme val="minor"/>
      </rPr>
      <t>202</t>
    </r>
    <rPh sb="0" eb="2">
      <t>ゼンガク</t>
    </rPh>
    <rPh sb="3" eb="5">
      <t>ゴウカン</t>
    </rPh>
    <phoneticPr fontId="1"/>
  </si>
  <si>
    <r>
      <t>全学</t>
    </r>
    <r>
      <rPr>
        <b/>
        <u/>
        <sz val="11"/>
        <color theme="1"/>
        <rFont val="Yu Gothic"/>
        <family val="3"/>
        <charset val="128"/>
        <scheme val="minor"/>
      </rPr>
      <t>3</t>
    </r>
    <r>
      <rPr>
        <b/>
        <sz val="11"/>
        <color theme="1"/>
        <rFont val="Yu Gothic"/>
        <family val="3"/>
        <charset val="128"/>
        <scheme val="minor"/>
      </rPr>
      <t xml:space="preserve">号館
</t>
    </r>
    <r>
      <rPr>
        <b/>
        <u/>
        <sz val="14"/>
        <color theme="1"/>
        <rFont val="Yu Gothic"/>
        <family val="3"/>
        <charset val="128"/>
        <scheme val="minor"/>
      </rPr>
      <t>203</t>
    </r>
    <rPh sb="0" eb="2">
      <t>ゼンガク</t>
    </rPh>
    <rPh sb="3" eb="5">
      <t>ゴウカン</t>
    </rPh>
    <phoneticPr fontId="1"/>
  </si>
  <si>
    <t>18:00～20:00</t>
    <phoneticPr fontId="1"/>
  </si>
  <si>
    <t>プログラミングサークルMaximum</t>
  </si>
  <si>
    <t>宇宙工学サークルあかとき</t>
    <phoneticPr fontId="1"/>
  </si>
  <si>
    <t>アカペラサークルCHOCOLETZ</t>
    <phoneticPr fontId="1"/>
  </si>
  <si>
    <t>リコーダーサークル</t>
    <phoneticPr fontId="1"/>
  </si>
  <si>
    <t>E.S.S</t>
  </si>
  <si>
    <t>Light Fiction Club</t>
  </si>
  <si>
    <t>ゲーム制作サークルSGP</t>
    <phoneticPr fontId="1"/>
  </si>
  <si>
    <t>Formula Project SU-spirited</t>
  </si>
  <si>
    <t>ゲーム制作サークルSGP</t>
  </si>
  <si>
    <t>18:00～20:00</t>
  </si>
  <si>
    <t>※黄色のセルを入力してください。</t>
    <phoneticPr fontId="1"/>
  </si>
  <si>
    <t>予約月</t>
    <rPh sb="0" eb="2">
      <t>ヨヤク</t>
    </rPh>
    <rPh sb="2" eb="3">
      <t>ツキ</t>
    </rPh>
    <phoneticPr fontId="1"/>
  </si>
  <si>
    <t>ESS</t>
    <phoneticPr fontId="1"/>
  </si>
  <si>
    <t>茶楽会</t>
    <rPh sb="0" eb="3">
      <t>チャラクカイ</t>
    </rPh>
    <phoneticPr fontId="1"/>
  </si>
  <si>
    <t>Arpeggio</t>
    <phoneticPr fontId="1"/>
  </si>
  <si>
    <t>FP</t>
    <phoneticPr fontId="1"/>
  </si>
  <si>
    <t>ポコアポコ</t>
    <phoneticPr fontId="1"/>
  </si>
  <si>
    <t>SCJOホワイト</t>
    <phoneticPr fontId="1"/>
  </si>
  <si>
    <t>むつめ祭常任委員会</t>
    <rPh sb="3" eb="9">
      <t>サイジョウニンイインカイ</t>
    </rPh>
    <phoneticPr fontId="1"/>
  </si>
  <si>
    <t>MaVie</t>
    <phoneticPr fontId="1"/>
  </si>
  <si>
    <t>落語研究会</t>
    <rPh sb="0" eb="2">
      <t>ラクゴ</t>
    </rPh>
    <rPh sb="2" eb="5">
      <t>ケンキュウカイ</t>
    </rPh>
    <phoneticPr fontId="1"/>
  </si>
  <si>
    <t>ギタークラブ</t>
    <phoneticPr fontId="1"/>
  </si>
  <si>
    <t>ＰＦＫ</t>
    <phoneticPr fontId="1"/>
  </si>
  <si>
    <t>チョコレッツ</t>
    <phoneticPr fontId="1"/>
  </si>
  <si>
    <t>児文研</t>
    <rPh sb="0" eb="3">
      <t>ジブンケン</t>
    </rPh>
    <phoneticPr fontId="1"/>
  </si>
  <si>
    <t>ＳＣＪＯホワイト</t>
    <phoneticPr fontId="1"/>
  </si>
  <si>
    <t>オリジナルソング研究会</t>
    <rPh sb="8" eb="11">
      <t>ケンキュウカイ</t>
    </rPh>
    <phoneticPr fontId="1"/>
  </si>
  <si>
    <t>吹奏学部</t>
    <rPh sb="0" eb="4">
      <t>スイソウガクブ</t>
    </rPh>
    <phoneticPr fontId="1"/>
  </si>
  <si>
    <t xml:space="preserve">大学会館大集会室の利用につきましてコロナウイルス感染症対策のため抽選時より利用可能時間の変更があります。
</t>
    <rPh sb="0" eb="2">
      <t>ダイガク</t>
    </rPh>
    <rPh sb="2" eb="4">
      <t>カイカン</t>
    </rPh>
    <rPh sb="4" eb="7">
      <t>ダイシュウカイ</t>
    </rPh>
    <rPh sb="7" eb="8">
      <t>シツ</t>
    </rPh>
    <rPh sb="9" eb="11">
      <t>リヨウ</t>
    </rPh>
    <rPh sb="24" eb="29">
      <t>カンセンショウタイサク</t>
    </rPh>
    <rPh sb="32" eb="34">
      <t>チュウセン</t>
    </rPh>
    <rPh sb="34" eb="35">
      <t>ジ</t>
    </rPh>
    <rPh sb="37" eb="39">
      <t>リヨウ</t>
    </rPh>
    <rPh sb="39" eb="41">
      <t>カノウ</t>
    </rPh>
    <rPh sb="41" eb="43">
      <t>ジカン</t>
    </rPh>
    <rPh sb="44" eb="46">
      <t>ヘンコウ</t>
    </rPh>
    <phoneticPr fontId="1"/>
  </si>
  <si>
    <t>第１ターム補講期間</t>
    <rPh sb="0" eb="1">
      <t>ダイ</t>
    </rPh>
    <rPh sb="5" eb="9">
      <t>ホコウキカン</t>
    </rPh>
    <phoneticPr fontId="1"/>
  </si>
  <si>
    <t>吹奏楽部</t>
    <phoneticPr fontId="1"/>
  </si>
  <si>
    <t>桃犬</t>
    <phoneticPr fontId="1"/>
  </si>
  <si>
    <t>管弦楽団</t>
    <phoneticPr fontId="1"/>
  </si>
  <si>
    <t>CHOCOLETZ</t>
    <phoneticPr fontId="1"/>
  </si>
  <si>
    <t>Formula Project SU-spirited</t>
    <phoneticPr fontId="1"/>
  </si>
  <si>
    <t>Light Fiction Club</t>
    <phoneticPr fontId="1"/>
  </si>
  <si>
    <t>プログラミングサークル Maximum</t>
  </si>
  <si>
    <t>プログラミングサークル Maximum</t>
    <phoneticPr fontId="1"/>
  </si>
  <si>
    <t>CHOCOLETZ</t>
  </si>
  <si>
    <r>
      <rPr>
        <b/>
        <sz val="24"/>
        <color theme="1"/>
        <rFont val="Yu Gothic"/>
        <family val="3"/>
        <charset val="128"/>
        <scheme val="minor"/>
      </rPr>
      <t>大</t>
    </r>
    <r>
      <rPr>
        <b/>
        <sz val="20"/>
        <color theme="1"/>
        <rFont val="Yu Gothic"/>
        <family val="3"/>
        <charset val="128"/>
        <scheme val="minor"/>
      </rPr>
      <t>集会室</t>
    </r>
    <r>
      <rPr>
        <b/>
        <sz val="12"/>
        <color theme="1"/>
        <rFont val="Yu Gothic"/>
        <family val="3"/>
        <charset val="128"/>
        <scheme val="minor"/>
      </rPr>
      <t>（大学会館3階）</t>
    </r>
    <rPh sb="0" eb="3">
      <t>ダイシュウカイ</t>
    </rPh>
    <rPh sb="3" eb="4">
      <t>シツ</t>
    </rPh>
    <rPh sb="5" eb="7">
      <t>ダイガク</t>
    </rPh>
    <rPh sb="7" eb="9">
      <t>カイカン</t>
    </rPh>
    <rPh sb="10" eb="11">
      <t>カイ</t>
    </rPh>
    <phoneticPr fontId="1"/>
  </si>
  <si>
    <r>
      <rPr>
        <b/>
        <sz val="20"/>
        <color theme="1"/>
        <rFont val="Yu Gothic"/>
        <family val="3"/>
        <charset val="128"/>
        <scheme val="minor"/>
      </rPr>
      <t>小集会室</t>
    </r>
    <r>
      <rPr>
        <b/>
        <sz val="12"/>
        <color theme="1"/>
        <rFont val="Yu Gothic"/>
        <family val="3"/>
        <charset val="128"/>
        <scheme val="minor"/>
      </rPr>
      <t>（大学会館3階）</t>
    </r>
    <rPh sb="0" eb="4">
      <t>ショウシュウカイシツ</t>
    </rPh>
    <rPh sb="5" eb="7">
      <t>ダイガク</t>
    </rPh>
    <rPh sb="7" eb="9">
      <t>カイカン</t>
    </rPh>
    <rPh sb="10" eb="11">
      <t>カイ</t>
    </rPh>
    <phoneticPr fontId="1"/>
  </si>
  <si>
    <r>
      <rPr>
        <b/>
        <sz val="20"/>
        <color rgb="FF663300"/>
        <rFont val="Yu Gothic"/>
        <family val="3"/>
        <charset val="128"/>
        <scheme val="minor"/>
      </rPr>
      <t>音楽鑑賞室</t>
    </r>
    <r>
      <rPr>
        <b/>
        <sz val="12"/>
        <color rgb="FF663300"/>
        <rFont val="Yu Gothic"/>
        <family val="3"/>
        <charset val="128"/>
        <scheme val="minor"/>
      </rPr>
      <t>（大学会館3階）</t>
    </r>
    <rPh sb="0" eb="2">
      <t>オンガク</t>
    </rPh>
    <rPh sb="2" eb="4">
      <t>カンショウ</t>
    </rPh>
    <rPh sb="4" eb="5">
      <t>シツ</t>
    </rPh>
    <rPh sb="6" eb="8">
      <t>ダイガク</t>
    </rPh>
    <rPh sb="8" eb="10">
      <t>カイカン</t>
    </rPh>
    <rPh sb="11" eb="12">
      <t>カイ</t>
    </rPh>
    <phoneticPr fontId="1"/>
  </si>
  <si>
    <r>
      <rPr>
        <b/>
        <sz val="18"/>
        <color rgb="FF003300"/>
        <rFont val="Yu Gothic"/>
        <family val="3"/>
        <charset val="128"/>
        <scheme val="minor"/>
      </rPr>
      <t>和室</t>
    </r>
    <r>
      <rPr>
        <b/>
        <sz val="12"/>
        <color rgb="FF003300"/>
        <rFont val="Yu Gothic"/>
        <family val="3"/>
        <charset val="128"/>
        <scheme val="minor"/>
      </rPr>
      <t>（大学会館2階）</t>
    </r>
    <rPh sb="0" eb="2">
      <t>ワシツ</t>
    </rPh>
    <rPh sb="3" eb="5">
      <t>ダイガク</t>
    </rPh>
    <rPh sb="5" eb="7">
      <t>カイカン</t>
    </rPh>
    <rPh sb="8" eb="9">
      <t>カイ</t>
    </rPh>
    <phoneticPr fontId="1"/>
  </si>
  <si>
    <t>まんが団</t>
    <phoneticPr fontId="1"/>
  </si>
  <si>
    <t>ログラミングサークル Maximum</t>
  </si>
  <si>
    <t>ログラミングサークル Maximum</t>
    <phoneticPr fontId="1"/>
  </si>
  <si>
    <t>E.S.S.</t>
    <phoneticPr fontId="1"/>
  </si>
  <si>
    <t>むつめ祭常任委員会</t>
    <rPh sb="3" eb="4">
      <t>マツ</t>
    </rPh>
    <rPh sb="4" eb="9">
      <t>ジョウニンイインカイ</t>
    </rPh>
    <phoneticPr fontId="1"/>
  </si>
  <si>
    <t>むつめ祭常任委員会</t>
  </si>
  <si>
    <t>むつめ祭常任委員会</t>
    <phoneticPr fontId="1"/>
  </si>
  <si>
    <t>クイズ研究会</t>
    <phoneticPr fontId="1"/>
  </si>
  <si>
    <t>ボードゲームサークル</t>
    <phoneticPr fontId="1"/>
  </si>
  <si>
    <t>Swing Cube Jazz Orchestra White band</t>
    <phoneticPr fontId="1"/>
  </si>
  <si>
    <t>決定当初C室</t>
    <rPh sb="0" eb="2">
      <t>ケッテイ</t>
    </rPh>
    <rPh sb="2" eb="4">
      <t>トウショ</t>
    </rPh>
    <rPh sb="5" eb="6">
      <t>シツ</t>
    </rPh>
    <phoneticPr fontId="1"/>
  </si>
  <si>
    <t>決定当初D室</t>
    <rPh sb="0" eb="4">
      <t>ケッテイトウショ</t>
    </rPh>
    <rPh sb="5" eb="6">
      <t>シツ</t>
    </rPh>
    <phoneticPr fontId="1"/>
  </si>
  <si>
    <r>
      <rPr>
        <b/>
        <sz val="36"/>
        <color rgb="FF000000"/>
        <rFont val="Yu Gothic"/>
        <family val="2"/>
        <charset val="128"/>
      </rPr>
      <t>大学会館</t>
    </r>
    <r>
      <rPr>
        <sz val="36"/>
        <color rgb="FF000000"/>
        <rFont val="Yu Gothic"/>
        <family val="2"/>
        <charset val="128"/>
      </rPr>
      <t xml:space="preserve"> 令和８年９月分  </t>
    </r>
    <phoneticPr fontId="1"/>
  </si>
  <si>
    <r>
      <rPr>
        <sz val="14"/>
        <color rgb="FFFF0000"/>
        <rFont val="Yu Gothic"/>
        <family val="3"/>
        <charset val="128"/>
        <scheme val="minor"/>
      </rPr>
      <t>18:00～</t>
    </r>
    <r>
      <rPr>
        <sz val="14"/>
        <rFont val="Yu Gothic"/>
        <family val="3"/>
        <charset val="128"/>
        <scheme val="minor"/>
      </rPr>
      <t>　</t>
    </r>
    <phoneticPr fontId="1"/>
  </si>
  <si>
    <r>
      <rPr>
        <sz val="14"/>
        <color rgb="FFFF0000"/>
        <rFont val="Yu Gothic"/>
        <family val="3"/>
        <charset val="128"/>
        <scheme val="minor"/>
      </rPr>
      <t>18;00～</t>
    </r>
    <r>
      <rPr>
        <sz val="14"/>
        <color rgb="FF663300"/>
        <rFont val="Yu Gothic"/>
        <family val="3"/>
        <charset val="128"/>
        <scheme val="minor"/>
      </rPr>
      <t>　</t>
    </r>
    <phoneticPr fontId="1"/>
  </si>
  <si>
    <r>
      <rPr>
        <b/>
        <sz val="36"/>
        <color rgb="FF000000"/>
        <rFont val="Yu Gothic"/>
        <family val="2"/>
        <charset val="128"/>
      </rPr>
      <t>　　　　　課外活動共用施設</t>
    </r>
    <r>
      <rPr>
        <sz val="36"/>
        <color rgb="FF000000"/>
        <rFont val="Yu Gothic"/>
        <family val="2"/>
        <charset val="128"/>
      </rPr>
      <t>　令和８年９月分</t>
    </r>
    <phoneticPr fontId="1"/>
  </si>
  <si>
    <r>
      <rPr>
        <b/>
        <sz val="36"/>
        <color rgb="FFFFFFFF"/>
        <rFont val="Yu Gothic"/>
        <family val="2"/>
        <charset val="128"/>
      </rPr>
      <t>　合宿研修所</t>
    </r>
    <r>
      <rPr>
        <sz val="36"/>
        <color rgb="FFFFFFFF"/>
        <rFont val="Yu Gothic"/>
        <family val="2"/>
        <charset val="128"/>
      </rPr>
      <t>　令和８年９月分</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</si>
</sst>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Yu Gothic"/>
      <family val="2"/>
      <scheme val="minor"/>
    </font>
    <font>
      <sz val="6"/>
      <name val="Yu Gothic"/>
      <family val="3"/>
      <charset val="128"/>
      <scheme val="minor"/>
    </font>
    <font>
      <b/>
      <sz val="11"/>
      <color theme="1"/>
      <name val="Yu Gothic"/>
      <family val="3"/>
      <charset val="128"/>
      <scheme val="minor"/>
    </font>
    <font>
      <sz val="8"/>
      <color theme="1"/>
      <name val="Yu Gothic"/>
      <family val="2"/>
      <scheme val="minor"/>
    </font>
    <font>
      <sz val="6"/>
      <color theme="1"/>
      <name val="Yu Gothic"/>
      <family val="2"/>
      <scheme val="minor"/>
    </font>
    <font>
      <sz val="22"/>
      <color rgb="FFFF0000"/>
      <name val="Yu Gothic"/>
      <family val="2"/>
      <scheme val="minor"/>
    </font>
    <font>
      <sz val="36"/>
      <name val="Yu Gothic"/>
      <family val="3"/>
      <charset val="128"/>
      <scheme val="minor"/>
    </font>
    <font>
      <sz val="22"/>
      <color theme="1"/>
      <name val="Yu Gothic"/>
      <family val="2"/>
      <scheme val="minor"/>
    </font>
    <font>
      <sz val="11"/>
      <name val="Yu Gothic"/>
      <family val="2"/>
      <scheme val="minor"/>
    </font>
    <font>
      <sz val="11"/>
      <name val="Yu Gothic"/>
      <family val="3"/>
      <charset val="128"/>
      <scheme val="minor"/>
    </font>
    <font>
      <sz val="18"/>
      <name val="Yu Gothic"/>
      <family val="3"/>
      <charset val="128"/>
      <scheme val="minor"/>
    </font>
    <font>
      <b/>
      <sz val="9"/>
      <color theme="1"/>
      <name val="Yu Gothic"/>
      <family val="3"/>
      <charset val="128"/>
      <scheme val="minor"/>
    </font>
    <font>
      <b/>
      <u/>
      <sz val="11"/>
      <color theme="1"/>
      <name val="Yu Gothic"/>
      <family val="3"/>
      <charset val="128"/>
      <scheme val="minor"/>
    </font>
    <font>
      <b/>
      <sz val="10"/>
      <color theme="1"/>
      <name val="Yu Gothic"/>
      <family val="3"/>
      <charset val="128"/>
      <scheme val="minor"/>
    </font>
    <font>
      <sz val="11"/>
      <color theme="5" tint="-0.499984740745262"/>
      <name val="Yu Gothic"/>
      <family val="3"/>
      <charset val="128"/>
      <scheme val="minor"/>
    </font>
    <font>
      <sz val="22"/>
      <color theme="5" tint="-0.499984740745262"/>
      <name val="Yu Gothic"/>
      <family val="3"/>
      <charset val="128"/>
      <scheme val="minor"/>
    </font>
    <font>
      <sz val="11"/>
      <color theme="9" tint="-0.499984740745262"/>
      <name val="Yu Gothic"/>
      <family val="3"/>
      <charset val="128"/>
      <scheme val="minor"/>
    </font>
    <font>
      <sz val="22"/>
      <color theme="9" tint="-0.499984740745262"/>
      <name val="Yu Gothic"/>
      <family val="3"/>
      <charset val="128"/>
      <scheme val="minor"/>
    </font>
    <font>
      <b/>
      <sz val="12"/>
      <color theme="1"/>
      <name val="Yu Gothic"/>
      <family val="3"/>
      <charset val="128"/>
      <scheme val="minor"/>
    </font>
    <font>
      <b/>
      <sz val="14"/>
      <color theme="1"/>
      <name val="Yu Gothic"/>
      <family val="3"/>
      <charset val="128"/>
      <scheme val="minor"/>
    </font>
    <font>
      <b/>
      <sz val="16"/>
      <color theme="1"/>
      <name val="Yu Gothic"/>
      <family val="3"/>
      <charset val="128"/>
      <scheme val="minor"/>
    </font>
    <font>
      <b/>
      <sz val="18"/>
      <color theme="1"/>
      <name val="Yu Gothic"/>
      <family val="3"/>
      <charset val="128"/>
      <scheme val="minor"/>
    </font>
    <font>
      <b/>
      <sz val="20"/>
      <color theme="1"/>
      <name val="Yu Gothic"/>
      <family val="3"/>
      <charset val="128"/>
      <scheme val="minor"/>
    </font>
    <font>
      <b/>
      <sz val="24"/>
      <color theme="1"/>
      <name val="Yu Gothic"/>
      <family val="3"/>
      <charset val="128"/>
      <scheme val="minor"/>
    </font>
    <font>
      <sz val="14"/>
      <name val="Yu Gothic"/>
      <family val="3"/>
      <charset val="128"/>
      <scheme val="minor"/>
    </font>
    <font>
      <sz val="36"/>
      <color theme="0"/>
      <name val="Yu Gothic"/>
      <family val="3"/>
      <charset val="128"/>
      <scheme val="minor"/>
    </font>
    <font>
      <b/>
      <u/>
      <sz val="14"/>
      <color theme="1"/>
      <name val="Yu Gothic"/>
      <family val="3"/>
      <charset val="128"/>
      <scheme val="minor"/>
    </font>
    <font>
      <b/>
      <sz val="8"/>
      <color theme="1"/>
      <name val="Yu Gothic"/>
      <family val="3"/>
      <charset val="128"/>
      <scheme val="minor"/>
    </font>
    <font>
      <b/>
      <sz val="14"/>
      <color rgb="FF663300"/>
      <name val="Yu Gothic"/>
      <family val="3"/>
      <charset val="128"/>
      <scheme val="minor"/>
    </font>
    <font>
      <b/>
      <sz val="20"/>
      <color rgb="FF663300"/>
      <name val="Yu Gothic"/>
      <family val="3"/>
      <charset val="128"/>
      <scheme val="minor"/>
    </font>
    <font>
      <b/>
      <sz val="12"/>
      <color rgb="FF663300"/>
      <name val="Yu Gothic"/>
      <family val="3"/>
      <charset val="128"/>
      <scheme val="minor"/>
    </font>
    <font>
      <sz val="14"/>
      <color rgb="FF663300"/>
      <name val="Yu Gothic"/>
      <family val="3"/>
      <charset val="128"/>
      <scheme val="minor"/>
    </font>
    <font>
      <b/>
      <sz val="14"/>
      <color rgb="FF003300"/>
      <name val="Yu Gothic"/>
      <family val="3"/>
      <charset val="128"/>
      <scheme val="minor"/>
    </font>
    <font>
      <b/>
      <sz val="18"/>
      <color rgb="FF003300"/>
      <name val="Yu Gothic"/>
      <family val="3"/>
      <charset val="128"/>
      <scheme val="minor"/>
    </font>
    <font>
      <b/>
      <sz val="12"/>
      <color rgb="FF003300"/>
      <name val="Yu Gothic"/>
      <family val="3"/>
      <charset val="128"/>
      <scheme val="minor"/>
    </font>
    <font>
      <sz val="14"/>
      <color rgb="FF003300"/>
      <name val="Yu Gothic"/>
      <family val="3"/>
      <charset val="128"/>
      <scheme val="minor"/>
    </font>
    <font>
      <sz val="11"/>
      <color rgb="FF000000"/>
      <name val="Yu Gothic"/>
      <family val="2"/>
      <scheme val="minor"/>
    </font>
    <font>
      <b/>
      <sz val="36"/>
      <color rgb="FF000000"/>
      <name val="Yu Gothic"/>
      <family val="2"/>
      <charset val="128"/>
    </font>
    <font>
      <sz val="36"/>
      <color rgb="FF000000"/>
      <name val="Yu Gothic"/>
      <family val="2"/>
      <charset val="128"/>
    </font>
    <font>
      <b/>
      <sz val="36"/>
      <color rgb="FFFFFFFF"/>
      <name val="Yu Gothic"/>
      <family val="2"/>
      <charset val="128"/>
    </font>
    <font>
      <sz val="36"/>
      <color rgb="FFFFFFFF"/>
      <name val="Yu Gothic"/>
      <family val="2"/>
      <charset val="128"/>
    </font>
    <font>
      <b/>
      <sz val="8"/>
      <color rgb="FFFF0000"/>
      <name val="Yu Gothic"/>
      <family val="3"/>
      <charset val="128"/>
      <scheme val="minor"/>
    </font>
    <font>
      <sz val="14"/>
      <color rgb="FFFF0000"/>
      <name val="Yu Gothic"/>
      <family val="3"/>
      <charset val="128"/>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4" tint="0.39997558519241921"/>
        <bgColor indexed="64"/>
      </patternFill>
    </fill>
    <fill>
      <patternFill patternType="gray125">
        <bgColor theme="0"/>
      </patternFill>
    </fill>
    <fill>
      <patternFill patternType="darkGray"/>
    </fill>
    <fill>
      <patternFill patternType="solid">
        <fgColor theme="0" tint="-0.499984740745262"/>
        <bgColor indexed="64"/>
      </patternFill>
    </fill>
    <fill>
      <patternFill patternType="solid">
        <fgColor theme="0" tint="-0.249977111117893"/>
        <bgColor indexed="64"/>
      </patternFill>
    </fill>
    <fill>
      <patternFill patternType="solid">
        <fgColor theme="9" tint="0.79998168889431442"/>
        <bgColor indexed="64"/>
      </patternFill>
    </fill>
  </fills>
  <borders count="9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diagonal style="thin">
        <color auto="1"/>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double">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ashed">
        <color indexed="64"/>
      </bottom>
      <diagonal/>
    </border>
    <border>
      <left style="thin">
        <color indexed="64"/>
      </left>
      <right/>
      <top style="dashed">
        <color indexed="64"/>
      </top>
      <bottom style="medium">
        <color indexed="64"/>
      </bottom>
      <diagonal/>
    </border>
    <border>
      <left/>
      <right style="double">
        <color indexed="64"/>
      </right>
      <top style="medium">
        <color indexed="64"/>
      </top>
      <bottom style="dashed">
        <color indexed="64"/>
      </bottom>
      <diagonal/>
    </border>
    <border>
      <left/>
      <right style="double">
        <color indexed="64"/>
      </right>
      <top style="dashed">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double">
        <color indexed="64"/>
      </left>
      <right style="medium">
        <color indexed="64"/>
      </right>
      <top style="medium">
        <color indexed="64"/>
      </top>
      <bottom style="dashed">
        <color indexed="64"/>
      </bottom>
      <diagonal/>
    </border>
    <border>
      <left style="double">
        <color indexed="64"/>
      </left>
      <right style="medium">
        <color indexed="64"/>
      </right>
      <top style="dashed">
        <color indexed="64"/>
      </top>
      <bottom style="medium">
        <color indexed="64"/>
      </bottom>
      <diagonal/>
    </border>
    <border>
      <left style="double">
        <color indexed="64"/>
      </left>
      <right/>
      <top style="medium">
        <color indexed="64"/>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bottom style="medium">
        <color indexed="64"/>
      </bottom>
      <diagonal/>
    </border>
    <border>
      <left style="thin">
        <color indexed="64"/>
      </left>
      <right style="double">
        <color indexed="64"/>
      </right>
      <top/>
      <bottom style="dashed">
        <color indexed="64"/>
      </bottom>
      <diagonal/>
    </border>
    <border>
      <left style="double">
        <color indexed="64"/>
      </left>
      <right style="medium">
        <color indexed="64"/>
      </right>
      <top/>
      <bottom style="dashed">
        <color indexed="64"/>
      </bottom>
      <diagonal/>
    </border>
    <border>
      <left style="double">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medium">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style="thin">
        <color indexed="64"/>
      </right>
      <top style="thick">
        <color indexed="64"/>
      </top>
      <bottom style="medium">
        <color indexed="64"/>
      </bottom>
      <diagonal/>
    </border>
    <border>
      <left style="double">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212">
    <xf numFmtId="0" fontId="0" fillId="0" borderId="0" xfId="0"/>
    <xf numFmtId="55" fontId="0" fillId="0" borderId="0" xfId="0" applyNumberFormat="1"/>
    <xf numFmtId="0" fontId="0" fillId="2" borderId="2" xfId="0" applyFill="1" applyBorder="1" applyAlignment="1">
      <alignment horizontal="center"/>
    </xf>
    <xf numFmtId="55" fontId="0" fillId="0" borderId="2" xfId="0" applyNumberFormat="1" applyBorder="1" applyAlignment="1">
      <alignment horizontal="center" shrinkToFit="1"/>
    </xf>
    <xf numFmtId="0" fontId="0" fillId="0" borderId="2" xfId="0" applyBorder="1" applyAlignment="1">
      <alignment shrinkToFit="1"/>
    </xf>
    <xf numFmtId="0" fontId="4" fillId="0" borderId="0" xfId="0" applyFont="1" applyAlignment="1">
      <alignment vertical="top"/>
    </xf>
    <xf numFmtId="0" fontId="3" fillId="0" borderId="0" xfId="0" applyFont="1" applyAlignment="1">
      <alignment vertical="top"/>
    </xf>
    <xf numFmtId="0" fontId="0" fillId="2" borderId="3" xfId="0" applyFill="1" applyBorder="1" applyAlignment="1">
      <alignment horizontal="center"/>
    </xf>
    <xf numFmtId="0" fontId="0" fillId="2" borderId="0" xfId="0" applyFill="1"/>
    <xf numFmtId="0" fontId="2" fillId="2" borderId="12" xfId="0" applyFont="1" applyFill="1" applyBorder="1" applyAlignment="1">
      <alignment horizontal="center" vertical="center"/>
    </xf>
    <xf numFmtId="56" fontId="0" fillId="2" borderId="9" xfId="0" applyNumberFormat="1" applyFill="1" applyBorder="1" applyAlignment="1">
      <alignment vertical="center"/>
    </xf>
    <xf numFmtId="0" fontId="0" fillId="2" borderId="10" xfId="0" applyFill="1" applyBorder="1" applyAlignment="1">
      <alignment horizontal="center"/>
    </xf>
    <xf numFmtId="56" fontId="0" fillId="2" borderId="8" xfId="0" applyNumberFormat="1" applyFill="1" applyBorder="1" applyAlignment="1">
      <alignment vertical="center"/>
    </xf>
    <xf numFmtId="0" fontId="0" fillId="2" borderId="1" xfId="0" applyFill="1" applyBorder="1" applyAlignment="1">
      <alignment horizontal="center"/>
    </xf>
    <xf numFmtId="56" fontId="0" fillId="2" borderId="7" xfId="0" applyNumberFormat="1" applyFill="1" applyBorder="1" applyAlignment="1">
      <alignment vertical="center"/>
    </xf>
    <xf numFmtId="56" fontId="0" fillId="2" borderId="6" xfId="0" applyNumberFormat="1" applyFill="1" applyBorder="1" applyAlignment="1">
      <alignment vertical="center"/>
    </xf>
    <xf numFmtId="0" fontId="5" fillId="2" borderId="0" xfId="0" applyFont="1" applyFill="1"/>
    <xf numFmtId="56" fontId="0" fillId="2" borderId="0" xfId="0" applyNumberFormat="1"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6" fillId="2" borderId="0" xfId="0" applyFont="1" applyFill="1"/>
    <xf numFmtId="0" fontId="2" fillId="2" borderId="14" xfId="0" applyFont="1" applyFill="1" applyBorder="1" applyAlignment="1">
      <alignment horizontal="center" vertical="center"/>
    </xf>
    <xf numFmtId="0" fontId="7" fillId="0" borderId="0" xfId="0" applyFont="1" applyAlignment="1">
      <alignment horizontal="left"/>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0" xfId="0" applyAlignment="1">
      <alignment wrapText="1"/>
    </xf>
    <xf numFmtId="0" fontId="0" fillId="0" borderId="24" xfId="0" applyBorder="1"/>
    <xf numFmtId="0" fontId="0" fillId="2" borderId="0" xfId="0" applyFill="1" applyAlignment="1">
      <alignment horizontal="left" vertical="top" wrapText="1"/>
    </xf>
    <xf numFmtId="0" fontId="2" fillId="5" borderId="12" xfId="0" applyFont="1" applyFill="1" applyBorder="1" applyAlignment="1">
      <alignment horizontal="center" vertical="center"/>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0" fillId="0" borderId="0" xfId="0" applyAlignment="1">
      <alignment shrinkToFit="1"/>
    </xf>
    <xf numFmtId="0" fontId="7" fillId="4" borderId="0" xfId="0" applyFont="1" applyFill="1" applyAlignment="1">
      <alignment horizontal="left" vertical="top" wrapText="1"/>
    </xf>
    <xf numFmtId="0" fontId="15" fillId="4" borderId="0" xfId="0" applyFont="1" applyFill="1" applyAlignment="1">
      <alignment horizontal="left" vertical="top" wrapText="1"/>
    </xf>
    <xf numFmtId="0" fontId="14" fillId="2" borderId="0" xfId="0" applyFont="1" applyFill="1" applyAlignment="1">
      <alignment horizontal="left" vertical="top" wrapText="1"/>
    </xf>
    <xf numFmtId="0" fontId="14" fillId="2" borderId="0" xfId="0" applyFont="1" applyFill="1"/>
    <xf numFmtId="0" fontId="17" fillId="4" borderId="0" xfId="0" applyFont="1" applyFill="1" applyAlignment="1">
      <alignment horizontal="left" vertical="top" wrapText="1"/>
    </xf>
    <xf numFmtId="0" fontId="16" fillId="2" borderId="0" xfId="0" applyFont="1" applyFill="1" applyAlignment="1">
      <alignment horizontal="left" vertical="top" wrapText="1"/>
    </xf>
    <xf numFmtId="0" fontId="16" fillId="2" borderId="0" xfId="0" applyFont="1" applyFill="1"/>
    <xf numFmtId="0" fontId="18" fillId="5" borderId="11" xfId="0" applyFont="1" applyFill="1" applyBorder="1" applyAlignment="1">
      <alignment horizontal="center" vertical="center"/>
    </xf>
    <xf numFmtId="0" fontId="19" fillId="5" borderId="12" xfId="0" applyFont="1" applyFill="1" applyBorder="1" applyAlignment="1">
      <alignment horizontal="center" vertical="center"/>
    </xf>
    <xf numFmtId="0" fontId="0" fillId="0" borderId="5" xfId="0" applyBorder="1" applyAlignment="1">
      <alignment horizontal="center" vertical="center" shrinkToFit="1"/>
    </xf>
    <xf numFmtId="0" fontId="13" fillId="0" borderId="10" xfId="0" applyFont="1" applyBorder="1" applyAlignment="1">
      <alignment horizontal="center" vertical="center" shrinkToFit="1"/>
    </xf>
    <xf numFmtId="0" fontId="0" fillId="0" borderId="4" xfId="0" applyBorder="1" applyAlignment="1">
      <alignment horizontal="center" vertical="center" shrinkToFit="1"/>
    </xf>
    <xf numFmtId="0" fontId="13" fillId="0" borderId="1" xfId="0" applyFont="1" applyBorder="1" applyAlignment="1">
      <alignment horizontal="center" vertical="center" shrinkToFit="1"/>
    </xf>
    <xf numFmtId="0" fontId="0" fillId="0" borderId="2" xfId="0" applyBorder="1" applyAlignment="1">
      <alignment horizontal="center" vertical="center" shrinkToFit="1"/>
    </xf>
    <xf numFmtId="0" fontId="18"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19" fillId="5" borderId="26" xfId="0" applyFont="1" applyFill="1" applyBorder="1" applyAlignment="1">
      <alignment horizontal="center" vertical="center"/>
    </xf>
    <xf numFmtId="0" fontId="9" fillId="0" borderId="35" xfId="0" applyFont="1" applyBorder="1" applyAlignment="1">
      <alignment horizontal="center"/>
    </xf>
    <xf numFmtId="0" fontId="9" fillId="0" borderId="38" xfId="0" applyFont="1" applyBorder="1" applyAlignment="1">
      <alignment horizontal="center"/>
    </xf>
    <xf numFmtId="56" fontId="0" fillId="0" borderId="45" xfId="0" applyNumberFormat="1" applyBorder="1" applyAlignment="1">
      <alignment horizontal="center" vertical="center" shrinkToFit="1"/>
    </xf>
    <xf numFmtId="56" fontId="0" fillId="0" borderId="46" xfId="0" applyNumberFormat="1" applyBorder="1" applyAlignment="1">
      <alignment horizontal="center" vertical="center" shrinkToFit="1"/>
    </xf>
    <xf numFmtId="0" fontId="19" fillId="5" borderId="29" xfId="0" applyFont="1" applyFill="1" applyBorder="1" applyAlignment="1">
      <alignment horizontal="center" vertical="center"/>
    </xf>
    <xf numFmtId="0" fontId="20" fillId="5" borderId="48" xfId="0" applyFont="1" applyFill="1" applyBorder="1" applyAlignment="1">
      <alignment horizontal="center" vertical="center"/>
    </xf>
    <xf numFmtId="0" fontId="20" fillId="5" borderId="49" xfId="0" applyFont="1" applyFill="1" applyBorder="1" applyAlignment="1">
      <alignment horizontal="center" vertical="center"/>
    </xf>
    <xf numFmtId="0" fontId="20" fillId="5" borderId="47" xfId="0" applyFont="1" applyFill="1" applyBorder="1" applyAlignment="1">
      <alignment horizontal="center" vertical="center"/>
    </xf>
    <xf numFmtId="0" fontId="19" fillId="5" borderId="52" xfId="0" applyFont="1" applyFill="1" applyBorder="1" applyAlignment="1">
      <alignment horizontal="center" vertical="center"/>
    </xf>
    <xf numFmtId="0" fontId="24" fillId="0" borderId="53" xfId="0" applyFont="1" applyBorder="1" applyAlignment="1">
      <alignment horizontal="center" shrinkToFit="1"/>
    </xf>
    <xf numFmtId="0" fontId="24" fillId="0" borderId="54" xfId="0" applyFont="1" applyBorder="1" applyAlignment="1">
      <alignment horizontal="center" shrinkToFit="1"/>
    </xf>
    <xf numFmtId="0" fontId="9" fillId="0" borderId="41" xfId="0" applyFont="1" applyBorder="1" applyAlignment="1">
      <alignment horizontal="center"/>
    </xf>
    <xf numFmtId="0" fontId="9" fillId="0" borderId="43" xfId="0" applyFont="1" applyBorder="1" applyAlignment="1">
      <alignment horizontal="center"/>
    </xf>
    <xf numFmtId="0" fontId="27" fillId="10" borderId="32" xfId="0" applyFont="1" applyFill="1" applyBorder="1" applyAlignment="1">
      <alignment horizontal="center" vertical="center" wrapText="1"/>
    </xf>
    <xf numFmtId="0" fontId="27" fillId="10" borderId="16" xfId="0" applyFont="1" applyFill="1" applyBorder="1" applyAlignment="1">
      <alignment horizontal="center" vertical="center" wrapText="1"/>
    </xf>
    <xf numFmtId="0" fontId="27" fillId="10" borderId="6"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8" fillId="2" borderId="4" xfId="0" applyFont="1" applyFill="1" applyBorder="1" applyAlignment="1">
      <alignment horizontal="center" vertical="center" shrinkToFit="1"/>
    </xf>
    <xf numFmtId="0" fontId="8" fillId="0" borderId="4" xfId="0" applyFont="1" applyBorder="1" applyAlignment="1">
      <alignment horizontal="center" vertical="center" shrinkToFit="1"/>
    </xf>
    <xf numFmtId="0" fontId="27" fillId="10" borderId="2" xfId="0" applyFont="1" applyFill="1" applyBorder="1" applyAlignment="1">
      <alignment horizontal="center" vertical="center" wrapText="1"/>
    </xf>
    <xf numFmtId="56" fontId="0" fillId="0" borderId="2" xfId="0" applyNumberFormat="1" applyBorder="1" applyAlignment="1">
      <alignment horizontal="center" vertical="center" shrinkToFit="1"/>
    </xf>
    <xf numFmtId="0" fontId="24" fillId="0" borderId="50" xfId="0" applyFont="1" applyBorder="1" applyAlignment="1">
      <alignment horizontal="center" shrinkToFit="1"/>
    </xf>
    <xf numFmtId="0" fontId="24" fillId="0" borderId="51" xfId="0" applyFont="1" applyBorder="1" applyAlignment="1">
      <alignment horizontal="center" shrinkToFit="1"/>
    </xf>
    <xf numFmtId="56" fontId="0" fillId="0" borderId="32" xfId="0" applyNumberFormat="1" applyBorder="1" applyAlignment="1">
      <alignment horizontal="center" vertical="center" shrinkToFit="1"/>
    </xf>
    <xf numFmtId="0" fontId="9" fillId="0" borderId="60" xfId="0" applyFont="1" applyBorder="1" applyAlignment="1">
      <alignment horizontal="center"/>
    </xf>
    <xf numFmtId="0" fontId="9" fillId="0" borderId="61" xfId="0" applyFont="1" applyBorder="1" applyAlignment="1">
      <alignment horizontal="center"/>
    </xf>
    <xf numFmtId="0" fontId="24" fillId="0" borderId="62" xfId="0" applyFont="1" applyBorder="1" applyAlignment="1">
      <alignment horizontal="center" shrinkToFit="1"/>
    </xf>
    <xf numFmtId="0" fontId="24" fillId="0" borderId="63" xfId="0" applyFont="1" applyBorder="1" applyAlignment="1">
      <alignment horizontal="center" shrinkToFit="1"/>
    </xf>
    <xf numFmtId="0" fontId="19" fillId="5" borderId="64" xfId="0" applyFont="1" applyFill="1" applyBorder="1" applyAlignment="1">
      <alignment horizontal="center" vertical="center"/>
    </xf>
    <xf numFmtId="0" fontId="19" fillId="5" borderId="49" xfId="0" applyFont="1" applyFill="1" applyBorder="1" applyAlignment="1">
      <alignment horizontal="center" vertical="center"/>
    </xf>
    <xf numFmtId="0" fontId="19" fillId="5" borderId="47" xfId="0" applyFont="1" applyFill="1" applyBorder="1" applyAlignment="1">
      <alignment horizontal="center" vertical="center"/>
    </xf>
    <xf numFmtId="0" fontId="9" fillId="0" borderId="53" xfId="0" applyFont="1" applyBorder="1" applyAlignment="1">
      <alignment horizontal="center"/>
    </xf>
    <xf numFmtId="0" fontId="9" fillId="0" borderId="54" xfId="0" applyFont="1" applyBorder="1" applyAlignment="1">
      <alignment horizontal="center"/>
    </xf>
    <xf numFmtId="0" fontId="27" fillId="0" borderId="32"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54" xfId="0" applyFont="1" applyFill="1" applyBorder="1" applyAlignment="1">
      <alignment horizontal="center" shrinkToFit="1"/>
    </xf>
    <xf numFmtId="0" fontId="19" fillId="5" borderId="69" xfId="0" applyFont="1" applyFill="1" applyBorder="1" applyAlignment="1">
      <alignment horizontal="center" vertical="center"/>
    </xf>
    <xf numFmtId="0" fontId="28" fillId="5" borderId="70" xfId="0" applyFont="1" applyFill="1" applyBorder="1" applyAlignment="1">
      <alignment horizontal="center" vertical="center" wrapText="1"/>
    </xf>
    <xf numFmtId="0" fontId="32" fillId="5" borderId="71" xfId="0" applyFont="1" applyFill="1" applyBorder="1" applyAlignment="1">
      <alignment horizontal="center" vertical="center" wrapText="1"/>
    </xf>
    <xf numFmtId="0" fontId="13" fillId="3" borderId="29" xfId="0" applyFont="1" applyFill="1" applyBorder="1" applyAlignment="1">
      <alignment horizontal="center" vertical="center" wrapText="1" shrinkToFit="1"/>
    </xf>
    <xf numFmtId="0" fontId="2" fillId="7" borderId="74"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2" fillId="7" borderId="76" xfId="0" applyFont="1" applyFill="1" applyBorder="1" applyAlignment="1">
      <alignment horizontal="center" vertical="center" wrapText="1"/>
    </xf>
    <xf numFmtId="0" fontId="2" fillId="7" borderId="77" xfId="0" applyFont="1" applyFill="1" applyBorder="1" applyAlignment="1">
      <alignment horizontal="center" vertical="center" wrapText="1"/>
    </xf>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2" fillId="6" borderId="80" xfId="0" applyFont="1" applyFill="1" applyBorder="1" applyAlignment="1">
      <alignment horizontal="center" vertical="center" wrapText="1"/>
    </xf>
    <xf numFmtId="0" fontId="2" fillId="6" borderId="75" xfId="0" applyFont="1" applyFill="1" applyBorder="1" applyAlignment="1">
      <alignment horizontal="center" vertical="center" wrapText="1"/>
    </xf>
    <xf numFmtId="0" fontId="2" fillId="6" borderId="81" xfId="0" applyFont="1" applyFill="1" applyBorder="1" applyAlignment="1">
      <alignment horizontal="center" vertical="center" wrapText="1"/>
    </xf>
    <xf numFmtId="0" fontId="2" fillId="7" borderId="81" xfId="0" applyFont="1" applyFill="1" applyBorder="1" applyAlignment="1">
      <alignment horizontal="center" vertical="center" wrapText="1"/>
    </xf>
    <xf numFmtId="0" fontId="35" fillId="11" borderId="62" xfId="0" applyFont="1" applyFill="1" applyBorder="1" applyAlignment="1">
      <alignment horizontal="center" shrinkToFit="1"/>
    </xf>
    <xf numFmtId="0" fontId="27" fillId="11" borderId="32" xfId="0" applyFont="1" applyFill="1" applyBorder="1" applyAlignment="1">
      <alignment horizontal="center" vertical="center" wrapText="1"/>
    </xf>
    <xf numFmtId="0" fontId="27" fillId="11" borderId="2"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41" fillId="0" borderId="32" xfId="0" applyFont="1" applyBorder="1" applyAlignment="1">
      <alignment horizontal="center" vertical="center" wrapText="1"/>
    </xf>
    <xf numFmtId="0" fontId="41" fillId="4" borderId="32" xfId="0" applyFont="1" applyFill="1" applyBorder="1" applyAlignment="1">
      <alignment horizontal="center" vertical="center" wrapText="1"/>
    </xf>
    <xf numFmtId="0" fontId="27" fillId="12" borderId="32" xfId="0" applyFont="1" applyFill="1" applyBorder="1" applyAlignment="1">
      <alignment horizontal="center" vertical="center" wrapText="1"/>
    </xf>
    <xf numFmtId="0" fontId="41" fillId="0" borderId="2" xfId="0" applyFont="1" applyBorder="1" applyAlignment="1">
      <alignment horizontal="center" vertical="center" wrapText="1"/>
    </xf>
    <xf numFmtId="0" fontId="27" fillId="12" borderId="2" xfId="0" applyFont="1" applyFill="1" applyBorder="1" applyAlignment="1">
      <alignment horizontal="center" vertical="center" wrapText="1"/>
    </xf>
    <xf numFmtId="0" fontId="41" fillId="0" borderId="16" xfId="0" applyFont="1" applyBorder="1" applyAlignment="1">
      <alignment horizontal="center" vertical="center" wrapText="1"/>
    </xf>
    <xf numFmtId="0" fontId="27" fillId="12" borderId="16" xfId="0" applyFont="1" applyFill="1" applyBorder="1" applyAlignment="1">
      <alignment horizontal="center" vertical="center" wrapText="1"/>
    </xf>
    <xf numFmtId="0" fontId="27" fillId="12" borderId="6" xfId="0" applyFont="1" applyFill="1" applyBorder="1" applyAlignment="1">
      <alignment horizontal="center" vertical="center" wrapText="1"/>
    </xf>
    <xf numFmtId="0" fontId="41" fillId="0" borderId="6" xfId="0" applyFont="1" applyBorder="1" applyAlignment="1">
      <alignment horizontal="center" vertical="center" wrapText="1"/>
    </xf>
    <xf numFmtId="0" fontId="27" fillId="12" borderId="30" xfId="0" applyFont="1" applyFill="1" applyBorder="1" applyAlignment="1">
      <alignment horizontal="center" vertical="center" wrapText="1"/>
    </xf>
    <xf numFmtId="0" fontId="41" fillId="0" borderId="30" xfId="0" applyFont="1" applyBorder="1" applyAlignment="1">
      <alignment horizontal="center" vertical="center" wrapText="1"/>
    </xf>
    <xf numFmtId="0" fontId="41" fillId="0" borderId="31" xfId="0" applyFont="1" applyBorder="1" applyAlignment="1">
      <alignment horizontal="center" vertical="center" wrapText="1"/>
    </xf>
    <xf numFmtId="0" fontId="27" fillId="12" borderId="31"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4" borderId="30" xfId="0" applyFont="1" applyFill="1" applyBorder="1" applyAlignment="1">
      <alignment horizontal="center" vertical="center" wrapText="1"/>
    </xf>
    <xf numFmtId="0" fontId="27" fillId="11" borderId="82" xfId="0" applyFont="1" applyFill="1" applyBorder="1" applyAlignment="1">
      <alignment horizontal="center" vertical="center" wrapText="1"/>
    </xf>
    <xf numFmtId="0" fontId="27" fillId="11" borderId="83" xfId="0" applyFont="1" applyFill="1" applyBorder="1" applyAlignment="1">
      <alignment horizontal="center" vertical="center" wrapText="1"/>
    </xf>
    <xf numFmtId="0" fontId="24" fillId="0" borderId="72" xfId="0" applyFont="1" applyBorder="1" applyAlignment="1">
      <alignment horizontal="center" shrinkToFit="1"/>
    </xf>
    <xf numFmtId="0" fontId="31" fillId="0" borderId="55" xfId="0" applyFont="1" applyBorder="1" applyAlignment="1">
      <alignment horizontal="center" shrinkToFit="1"/>
    </xf>
    <xf numFmtId="0" fontId="35" fillId="0" borderId="37" xfId="0" applyFont="1" applyBorder="1" applyAlignment="1">
      <alignment horizontal="center" shrinkToFit="1"/>
    </xf>
    <xf numFmtId="0" fontId="24" fillId="0" borderId="73" xfId="0" applyFont="1" applyBorder="1" applyAlignment="1">
      <alignment horizontal="center" shrinkToFit="1"/>
    </xf>
    <xf numFmtId="0" fontId="31" fillId="0" borderId="56" xfId="0" applyFont="1" applyBorder="1" applyAlignment="1">
      <alignment horizontal="center" shrinkToFit="1"/>
    </xf>
    <xf numFmtId="0" fontId="35" fillId="0" borderId="40" xfId="0" applyFont="1" applyBorder="1" applyAlignment="1">
      <alignment horizontal="center" shrinkToFit="1"/>
    </xf>
    <xf numFmtId="0" fontId="24" fillId="11" borderId="53" xfId="0" applyFont="1" applyFill="1" applyBorder="1" applyAlignment="1">
      <alignment horizontal="center" shrinkToFit="1"/>
    </xf>
    <xf numFmtId="0" fontId="24" fillId="11" borderId="72" xfId="0" applyFont="1" applyFill="1" applyBorder="1" applyAlignment="1">
      <alignment horizontal="center" shrinkToFit="1"/>
    </xf>
    <xf numFmtId="0" fontId="31" fillId="11" borderId="55" xfId="0" applyFont="1" applyFill="1" applyBorder="1" applyAlignment="1">
      <alignment horizontal="center" shrinkToFit="1"/>
    </xf>
    <xf numFmtId="0" fontId="35" fillId="11" borderId="37" xfId="0" applyFont="1" applyFill="1" applyBorder="1" applyAlignment="1">
      <alignment horizontal="center" shrinkToFit="1"/>
    </xf>
    <xf numFmtId="0" fontId="24" fillId="11" borderId="73" xfId="0" applyFont="1" applyFill="1" applyBorder="1" applyAlignment="1">
      <alignment horizontal="center" shrinkToFit="1"/>
    </xf>
    <xf numFmtId="0" fontId="31" fillId="11" borderId="56" xfId="0" applyFont="1" applyFill="1" applyBorder="1" applyAlignment="1">
      <alignment horizontal="center" shrinkToFit="1"/>
    </xf>
    <xf numFmtId="0" fontId="35" fillId="11" borderId="40" xfId="0" applyFont="1" applyFill="1" applyBorder="1" applyAlignment="1">
      <alignment horizontal="center" shrinkToFit="1"/>
    </xf>
    <xf numFmtId="0" fontId="35" fillId="11" borderId="63" xfId="0" applyFont="1" applyFill="1" applyBorder="1" applyAlignment="1">
      <alignment horizontal="center" shrinkToFit="1"/>
    </xf>
    <xf numFmtId="0" fontId="27" fillId="11" borderId="84" xfId="0" applyFont="1" applyFill="1" applyBorder="1" applyAlignment="1">
      <alignment horizontal="center" vertical="center" wrapText="1"/>
    </xf>
    <xf numFmtId="0" fontId="27" fillId="11" borderId="85" xfId="0" applyFont="1" applyFill="1" applyBorder="1" applyAlignment="1">
      <alignment horizontal="center" vertical="center" wrapText="1"/>
    </xf>
    <xf numFmtId="0" fontId="27" fillId="11" borderId="86" xfId="0" applyFont="1" applyFill="1" applyBorder="1" applyAlignment="1">
      <alignment horizontal="center" vertical="center" wrapText="1"/>
    </xf>
    <xf numFmtId="0" fontId="27" fillId="11" borderId="87" xfId="0" applyFont="1" applyFill="1" applyBorder="1" applyAlignment="1">
      <alignment horizontal="center" vertical="center" wrapText="1"/>
    </xf>
    <xf numFmtId="0" fontId="27" fillId="11" borderId="88" xfId="0" applyFont="1" applyFill="1" applyBorder="1" applyAlignment="1">
      <alignment horizontal="center" vertical="center" wrapText="1"/>
    </xf>
    <xf numFmtId="0" fontId="27" fillId="11" borderId="89" xfId="0" applyFont="1" applyFill="1" applyBorder="1" applyAlignment="1">
      <alignment horizontal="center" vertical="center" wrapText="1"/>
    </xf>
    <xf numFmtId="0" fontId="27" fillId="11" borderId="91" xfId="0" applyFont="1" applyFill="1" applyBorder="1" applyAlignment="1">
      <alignment horizontal="center" vertical="center" wrapText="1"/>
    </xf>
    <xf numFmtId="0" fontId="27" fillId="11" borderId="90" xfId="0" applyFont="1" applyFill="1" applyBorder="1" applyAlignment="1">
      <alignment horizontal="center" vertical="center" wrapText="1"/>
    </xf>
    <xf numFmtId="0" fontId="20" fillId="5" borderId="0" xfId="0" applyFont="1" applyFill="1" applyAlignment="1">
      <alignment horizontal="center" vertical="center"/>
    </xf>
    <xf numFmtId="0" fontId="38" fillId="8" borderId="13" xfId="0" applyFont="1" applyFill="1" applyBorder="1" applyAlignment="1">
      <alignment horizontal="center"/>
    </xf>
    <xf numFmtId="0" fontId="6" fillId="8" borderId="13" xfId="0" applyFont="1" applyFill="1" applyBorder="1" applyAlignment="1">
      <alignment horizont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36" fillId="2" borderId="33" xfId="0" applyFont="1" applyFill="1" applyBorder="1" applyAlignment="1">
      <alignment horizontal="center" vertical="center"/>
    </xf>
    <xf numFmtId="0" fontId="36" fillId="2" borderId="34" xfId="0" applyFont="1" applyFill="1" applyBorder="1" applyAlignment="1">
      <alignment horizontal="center" vertical="center"/>
    </xf>
    <xf numFmtId="56" fontId="8" fillId="0" borderId="25" xfId="0" applyNumberFormat="1" applyFont="1" applyBorder="1" applyAlignment="1">
      <alignment horizontal="center" vertical="center"/>
    </xf>
    <xf numFmtId="56" fontId="8" fillId="0" borderId="15" xfId="0" applyNumberFormat="1" applyFont="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56" fontId="10" fillId="0" borderId="0" xfId="0" applyNumberFormat="1" applyFont="1" applyAlignment="1">
      <alignment horizontal="center" vertical="center" wrapText="1"/>
    </xf>
    <xf numFmtId="0" fontId="38" fillId="2" borderId="13" xfId="0" applyFont="1" applyFill="1" applyBorder="1" applyAlignment="1">
      <alignment horizontal="left"/>
    </xf>
    <xf numFmtId="0" fontId="6" fillId="2" borderId="13" xfId="0" applyFont="1" applyFill="1" applyBorder="1" applyAlignment="1">
      <alignment horizontal="left"/>
    </xf>
    <xf numFmtId="0" fontId="8" fillId="0" borderId="26" xfId="0" applyFont="1" applyBorder="1" applyAlignment="1">
      <alignment horizontal="center" vertical="center"/>
    </xf>
    <xf numFmtId="0" fontId="8" fillId="0" borderId="57" xfId="0" applyFont="1" applyBorder="1" applyAlignment="1">
      <alignment horizontal="center" vertical="center"/>
    </xf>
    <xf numFmtId="0" fontId="36" fillId="2" borderId="26" xfId="0" applyFont="1" applyFill="1" applyBorder="1" applyAlignment="1">
      <alignment horizontal="center" vertical="center"/>
    </xf>
    <xf numFmtId="0" fontId="36" fillId="2" borderId="57" xfId="0" applyFont="1" applyFill="1" applyBorder="1" applyAlignment="1">
      <alignment horizontal="center" vertical="center"/>
    </xf>
    <xf numFmtId="0" fontId="40" fillId="9" borderId="13" xfId="0" applyFont="1" applyFill="1" applyBorder="1" applyAlignment="1">
      <alignment horizontal="center"/>
    </xf>
    <xf numFmtId="0" fontId="25" fillId="9" borderId="13" xfId="0" applyFont="1" applyFill="1" applyBorder="1" applyAlignment="1">
      <alignment horizont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0" fillId="0" borderId="26" xfId="0" applyBorder="1" applyAlignment="1">
      <alignment horizontal="center" vertical="center"/>
    </xf>
    <xf numFmtId="0" fontId="0" fillId="0" borderId="57" xfId="0" applyBorder="1" applyAlignment="1">
      <alignment horizontal="center" vertical="center"/>
    </xf>
    <xf numFmtId="0" fontId="24" fillId="0" borderId="53" xfId="0" applyFont="1" applyFill="1" applyBorder="1" applyAlignment="1">
      <alignment horizontal="center" shrinkToFit="1"/>
    </xf>
    <xf numFmtId="0" fontId="24" fillId="0" borderId="72" xfId="0" applyFont="1" applyFill="1" applyBorder="1" applyAlignment="1">
      <alignment horizontal="center" shrinkToFit="1"/>
    </xf>
    <xf numFmtId="0" fontId="31" fillId="0" borderId="55" xfId="0" applyFont="1" applyFill="1" applyBorder="1" applyAlignment="1">
      <alignment horizontal="center" shrinkToFit="1"/>
    </xf>
    <xf numFmtId="0" fontId="35" fillId="0" borderId="37" xfId="0" applyFont="1" applyFill="1" applyBorder="1" applyAlignment="1">
      <alignment horizontal="center" shrinkToFit="1"/>
    </xf>
    <xf numFmtId="0" fontId="24" fillId="0" borderId="54" xfId="0" applyFont="1" applyFill="1" applyBorder="1" applyAlignment="1">
      <alignment horizontal="center" shrinkToFit="1"/>
    </xf>
    <xf numFmtId="0" fontId="24" fillId="0" borderId="73" xfId="0" applyFont="1" applyFill="1" applyBorder="1" applyAlignment="1">
      <alignment horizontal="center" shrinkToFit="1"/>
    </xf>
    <xf numFmtId="0" fontId="31" fillId="0" borderId="56" xfId="0" applyFont="1" applyFill="1" applyBorder="1" applyAlignment="1">
      <alignment horizontal="center" shrinkToFit="1"/>
    </xf>
    <xf numFmtId="0" fontId="35" fillId="0" borderId="40" xfId="0" applyFont="1" applyFill="1" applyBorder="1" applyAlignment="1">
      <alignment horizontal="center" shrinkToFit="1"/>
    </xf>
    <xf numFmtId="0" fontId="35" fillId="0" borderId="62" xfId="0" applyFont="1" applyFill="1" applyBorder="1" applyAlignment="1">
      <alignment horizontal="center" shrinkToFit="1"/>
    </xf>
    <xf numFmtId="0" fontId="35" fillId="0" borderId="63" xfId="0" applyFont="1" applyFill="1" applyBorder="1" applyAlignment="1">
      <alignment horizontal="center" shrinkToFit="1"/>
    </xf>
    <xf numFmtId="0" fontId="24" fillId="0" borderId="36" xfId="0" applyFont="1" applyFill="1" applyBorder="1" applyAlignment="1">
      <alignment horizontal="center" shrinkToFit="1"/>
    </xf>
    <xf numFmtId="0" fontId="24" fillId="0" borderId="50" xfId="0" applyFont="1" applyFill="1" applyBorder="1" applyAlignment="1">
      <alignment horizontal="center" shrinkToFit="1"/>
    </xf>
    <xf numFmtId="0" fontId="24" fillId="0" borderId="62" xfId="0" applyFont="1" applyFill="1" applyBorder="1" applyAlignment="1">
      <alignment horizontal="center" shrinkToFit="1"/>
    </xf>
    <xf numFmtId="0" fontId="24" fillId="0" borderId="39" xfId="0" applyFont="1" applyFill="1" applyBorder="1" applyAlignment="1">
      <alignment horizontal="center" shrinkToFit="1"/>
    </xf>
    <xf numFmtId="0" fontId="24" fillId="0" borderId="51" xfId="0" applyFont="1" applyFill="1" applyBorder="1" applyAlignment="1">
      <alignment horizontal="center" shrinkToFit="1"/>
    </xf>
    <xf numFmtId="0" fontId="24" fillId="0" borderId="63" xfId="0" applyFont="1" applyFill="1" applyBorder="1" applyAlignment="1">
      <alignment horizontal="center" shrinkToFit="1"/>
    </xf>
    <xf numFmtId="0" fontId="24" fillId="0" borderId="65" xfId="0" applyFont="1" applyFill="1" applyBorder="1" applyAlignment="1">
      <alignment horizontal="center" shrinkToFit="1"/>
    </xf>
    <xf numFmtId="0" fontId="24" fillId="0" borderId="66" xfId="0" applyFont="1" applyFill="1" applyBorder="1" applyAlignment="1">
      <alignment horizontal="center" shrinkToFit="1"/>
    </xf>
    <xf numFmtId="0" fontId="24" fillId="0" borderId="42" xfId="0" applyFont="1" applyFill="1" applyBorder="1" applyAlignment="1">
      <alignment horizontal="center" shrinkToFit="1"/>
    </xf>
    <xf numFmtId="0" fontId="24" fillId="0" borderId="67" xfId="0" applyFont="1" applyFill="1" applyBorder="1" applyAlignment="1">
      <alignment horizontal="center" shrinkToFit="1"/>
    </xf>
    <xf numFmtId="0" fontId="24" fillId="0" borderId="44" xfId="0" applyFont="1" applyFill="1" applyBorder="1" applyAlignment="1">
      <alignment horizontal="center" shrinkToFit="1"/>
    </xf>
    <xf numFmtId="0" fontId="24" fillId="0" borderId="68" xfId="0" applyFont="1" applyFill="1" applyBorder="1" applyAlignment="1">
      <alignment horizontal="center" shrinkToFit="1"/>
    </xf>
    <xf numFmtId="0" fontId="24" fillId="0" borderId="55" xfId="0" applyFont="1" applyFill="1" applyBorder="1" applyAlignment="1">
      <alignment horizontal="center" shrinkToFit="1"/>
    </xf>
    <xf numFmtId="0" fontId="24" fillId="0" borderId="37" xfId="0" applyFont="1" applyFill="1" applyBorder="1" applyAlignment="1">
      <alignment horizontal="center" shrinkToFit="1"/>
    </xf>
    <xf numFmtId="0" fontId="24" fillId="0" borderId="56" xfId="0" applyFont="1" applyFill="1" applyBorder="1" applyAlignment="1">
      <alignment horizontal="center" shrinkToFit="1"/>
    </xf>
    <xf numFmtId="0" fontId="24" fillId="0" borderId="40" xfId="0" applyFont="1" applyFill="1" applyBorder="1" applyAlignment="1">
      <alignment horizontal="center" shrinkToFit="1"/>
    </xf>
  </cellXfs>
  <cellStyles count="1">
    <cellStyle name="標準" xfId="0" builtinId="0"/>
  </cellStyles>
  <dxfs count="75">
    <dxf>
      <font>
        <color theme="0"/>
      </font>
      <fill>
        <patternFill>
          <bgColor rgb="FFC00000"/>
        </patternFill>
      </fill>
    </dxf>
    <dxf>
      <fill>
        <patternFill>
          <bgColor theme="4" tint="0.39994506668294322"/>
        </patternFill>
      </fill>
    </dxf>
    <dxf>
      <font>
        <color theme="0"/>
      </font>
      <fill>
        <patternFill>
          <bgColor rgb="FFC00000"/>
        </patternFill>
      </fill>
    </dxf>
    <dxf>
      <fill>
        <patternFill>
          <bgColor theme="4" tint="0.39994506668294322"/>
        </patternFill>
      </fill>
    </dxf>
    <dxf>
      <font>
        <color theme="0"/>
      </font>
      <fill>
        <patternFill>
          <bgColor rgb="FFC00000"/>
        </patternFill>
      </fill>
    </dxf>
    <dxf>
      <fill>
        <patternFill>
          <bgColor theme="4" tint="0.39994506668294322"/>
        </patternFill>
      </fill>
    </dxf>
    <dxf>
      <font>
        <color theme="0"/>
      </font>
      <fill>
        <patternFill>
          <bgColor rgb="FFC00000"/>
        </patternFill>
      </fill>
    </dxf>
    <dxf>
      <fill>
        <patternFill>
          <bgColor theme="4" tint="0.39994506668294322"/>
        </patternFill>
      </fill>
    </dxf>
    <dxf>
      <font>
        <color theme="0"/>
      </font>
      <fill>
        <patternFill>
          <bgColor rgb="FFC00000"/>
        </patternFill>
      </fill>
    </dxf>
    <dxf>
      <fill>
        <patternFill>
          <bgColor theme="4" tint="0.3999450666829432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0"/>
      </font>
      <fill>
        <patternFill>
          <bgColor rgb="FFC00000"/>
        </patternFill>
      </fill>
    </dxf>
    <dxf>
      <fill>
        <patternFill>
          <bgColor theme="4" tint="0.39994506668294322"/>
        </patternFill>
      </fill>
    </dxf>
  </dxfs>
  <tableStyles count="0" defaultTableStyle="TableStyleMedium2" defaultPivotStyle="PivotStyleLight16"/>
  <colors>
    <mruColors>
      <color rgb="FF663300"/>
      <color rgb="FFFFFFFF"/>
      <color rgb="FFCC3300"/>
      <color rgb="FFCC0000"/>
      <color rgb="FFC00000"/>
      <color rgb="FF003300"/>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57150</xdr:colOff>
      <xdr:row>6</xdr:row>
      <xdr:rowOff>14287</xdr:rowOff>
    </xdr:from>
    <xdr:to>
      <xdr:col>11</xdr:col>
      <xdr:colOff>619684</xdr:colOff>
      <xdr:row>12</xdr:row>
      <xdr:rowOff>241766</xdr:rowOff>
    </xdr:to>
    <xdr:sp macro="" textlink="">
      <xdr:nvSpPr>
        <xdr:cNvPr id="2" name="四角形: 角を丸くする 1">
          <a:extLst>
            <a:ext uri="{FF2B5EF4-FFF2-40B4-BE49-F238E27FC236}">
              <a16:creationId xmlns:a16="http://schemas.microsoft.com/office/drawing/2014/main" id="{B08B3132-4CF6-449C-B0CA-3CD7C1435CA3}"/>
            </a:ext>
          </a:extLst>
        </xdr:cNvPr>
        <xdr:cNvSpPr/>
      </xdr:nvSpPr>
      <xdr:spPr>
        <a:xfrm>
          <a:off x="13058775" y="2833687"/>
          <a:ext cx="5686984" cy="2342029"/>
        </a:xfrm>
        <a:prstGeom prst="roundRect">
          <a:avLst>
            <a:gd name="adj" fmla="val 6858"/>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利用希望</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・クイズ研究会：土曜日は小集会室利用を希望（</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Saidai Pokemon Laboratory</a:t>
          </a:r>
          <a:r>
            <a:rPr kumimoji="1" lang="ja-JP" altLang="en-US" sz="1100">
              <a:latin typeface="BIZ UDPゴシック" panose="020B0400000000000000" pitchFamily="50" charset="-128"/>
              <a:ea typeface="BIZ UDPゴシック" panose="020B0400000000000000" pitchFamily="50" charset="-128"/>
            </a:rPr>
            <a:t>：和室＞小集会室</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552450</xdr:colOff>
      <xdr:row>0</xdr:row>
      <xdr:rowOff>361950</xdr:rowOff>
    </xdr:from>
    <xdr:to>
      <xdr:col>6</xdr:col>
      <xdr:colOff>2466975</xdr:colOff>
      <xdr:row>0</xdr:row>
      <xdr:rowOff>657225</xdr:rowOff>
    </xdr:to>
    <xdr:sp macro="" textlink="">
      <xdr:nvSpPr>
        <xdr:cNvPr id="4" name="四角形: 角を丸くする 2">
          <a:extLst>
            <a:ext uri="{FF2B5EF4-FFF2-40B4-BE49-F238E27FC236}">
              <a16:creationId xmlns:a16="http://schemas.microsoft.com/office/drawing/2014/main" id="{E24CB29A-DC68-2B37-2ED9-98ABDAB0ACE5}"/>
            </a:ext>
          </a:extLst>
        </xdr:cNvPr>
        <xdr:cNvSpPr/>
      </xdr:nvSpPr>
      <xdr:spPr>
        <a:xfrm>
          <a:off x="10925175" y="361950"/>
          <a:ext cx="1914525" cy="295275"/>
        </a:xfrm>
        <a:prstGeom prst="roundRect">
          <a:avLst/>
        </a:prstGeom>
        <a:solidFill>
          <a:schemeClr val="accent1">
            <a:lumMod val="20000"/>
            <a:lumOff val="80000"/>
          </a:schemeClr>
        </a:solidFill>
        <a:ln w="28575">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en-US" altLang="ja-JP" sz="1100" b="1">
              <a:latin typeface="BIZ UDP明朝 Medium" panose="02020500000000000000" pitchFamily="18" charset="-128"/>
              <a:ea typeface="BIZ UDP明朝 Medium" panose="02020500000000000000" pitchFamily="18" charset="-128"/>
            </a:rPr>
            <a:t>20260716</a:t>
          </a:r>
          <a:r>
            <a:rPr kumimoji="1" lang="ja-JP" altLang="en-US" sz="1100" b="1" baseline="0">
              <a:latin typeface="BIZ UDP明朝 Medium" panose="02020500000000000000" pitchFamily="18" charset="-128"/>
              <a:ea typeface="BIZ UDP明朝 Medium" panose="02020500000000000000" pitchFamily="18" charset="-128"/>
            </a:rPr>
            <a:t>  </a:t>
          </a:r>
          <a:r>
            <a:rPr kumimoji="1" lang="en-US" altLang="ja-JP" sz="1100" b="1" baseline="0">
              <a:latin typeface="BIZ UDP明朝 Medium" panose="02020500000000000000" pitchFamily="18" charset="-128"/>
              <a:ea typeface="BIZ UDP明朝 Medium" panose="02020500000000000000" pitchFamily="18" charset="-128"/>
            </a:rPr>
            <a:t>8:50 </a:t>
          </a:r>
          <a:r>
            <a:rPr kumimoji="1" lang="ja-JP" altLang="en-US" sz="1100" b="1" baseline="0">
              <a:latin typeface="BIZ UDP明朝 Medium" panose="02020500000000000000" pitchFamily="18" charset="-128"/>
              <a:ea typeface="BIZ UDP明朝 Medium" panose="02020500000000000000" pitchFamily="18" charset="-128"/>
            </a:rPr>
            <a:t>更新分</a:t>
          </a:r>
          <a:endParaRPr kumimoji="1" lang="ja-JP" altLang="en-US" sz="1100" b="1">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134470</xdr:colOff>
      <xdr:row>0</xdr:row>
      <xdr:rowOff>107578</xdr:rowOff>
    </xdr:from>
    <xdr:ext cx="3630705" cy="800412"/>
    <xdr:sp macro="" textlink="">
      <xdr:nvSpPr>
        <xdr:cNvPr id="2" name="テキスト ボックス 1">
          <a:extLst>
            <a:ext uri="{FF2B5EF4-FFF2-40B4-BE49-F238E27FC236}">
              <a16:creationId xmlns:a16="http://schemas.microsoft.com/office/drawing/2014/main" id="{BCB70F4C-FAB3-4710-85B9-1402915D573E}"/>
            </a:ext>
          </a:extLst>
        </xdr:cNvPr>
        <xdr:cNvSpPr txBox="1"/>
      </xdr:nvSpPr>
      <xdr:spPr>
        <a:xfrm>
          <a:off x="134470" y="107578"/>
          <a:ext cx="3630705" cy="800412"/>
        </a:xfrm>
        <a:prstGeom prst="rect">
          <a:avLst/>
        </a:prstGeom>
        <a:solidFill>
          <a:schemeClr val="bg1"/>
        </a:solidFill>
        <a:ln w="38100">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C00000"/>
              </a:solidFill>
            </a:rPr>
            <a:t>団体へ）小集会室</a:t>
          </a:r>
          <a:r>
            <a:rPr kumimoji="1" lang="en-US" altLang="ja-JP" sz="1100" b="1">
              <a:solidFill>
                <a:srgbClr val="C00000"/>
              </a:solidFill>
            </a:rPr>
            <a:t>1</a:t>
          </a:r>
          <a:r>
            <a:rPr kumimoji="1" lang="ja-JP" altLang="en-US" sz="1100" b="1">
              <a:solidFill>
                <a:srgbClr val="C00000"/>
              </a:solidFill>
            </a:rPr>
            <a:t>･</a:t>
          </a:r>
          <a:r>
            <a:rPr kumimoji="1" lang="en-US" altLang="ja-JP" sz="1100" b="1">
              <a:solidFill>
                <a:srgbClr val="C00000"/>
              </a:solidFill>
            </a:rPr>
            <a:t>2</a:t>
          </a:r>
          <a:r>
            <a:rPr kumimoji="1" lang="ja-JP" altLang="en-US" sz="1100" b="1">
              <a:solidFill>
                <a:srgbClr val="C00000"/>
              </a:solidFill>
            </a:rPr>
            <a:t>は同等の部屋のため、入れ替えたり、または希望部屋が漏れても、同時間空いている部屋に入れたりして調整することがあります。</a:t>
          </a:r>
        </a:p>
      </xdr:txBody>
    </xdr:sp>
    <xdr:clientData/>
  </xdr:oneCellAnchor>
  <xdr:twoCellAnchor>
    <xdr:from>
      <xdr:col>6</xdr:col>
      <xdr:colOff>705971</xdr:colOff>
      <xdr:row>0</xdr:row>
      <xdr:rowOff>369794</xdr:rowOff>
    </xdr:from>
    <xdr:to>
      <xdr:col>6</xdr:col>
      <xdr:colOff>2675124</xdr:colOff>
      <xdr:row>0</xdr:row>
      <xdr:rowOff>665069</xdr:rowOff>
    </xdr:to>
    <xdr:sp macro="" textlink="">
      <xdr:nvSpPr>
        <xdr:cNvPr id="3" name="四角形: 角を丸くする 3">
          <a:extLst>
            <a:ext uri="{FF2B5EF4-FFF2-40B4-BE49-F238E27FC236}">
              <a16:creationId xmlns:a16="http://schemas.microsoft.com/office/drawing/2014/main" id="{F0290D8B-72B4-4A7C-BCA8-2B5F20C85F6F}"/>
            </a:ext>
          </a:extLst>
        </xdr:cNvPr>
        <xdr:cNvSpPr/>
      </xdr:nvSpPr>
      <xdr:spPr>
        <a:xfrm>
          <a:off x="11340353" y="369794"/>
          <a:ext cx="1969153" cy="295275"/>
        </a:xfrm>
        <a:prstGeom prst="roundRect">
          <a:avLst/>
        </a:prstGeom>
        <a:solidFill>
          <a:schemeClr val="accent1">
            <a:lumMod val="20000"/>
            <a:lumOff val="80000"/>
          </a:schemeClr>
        </a:solidFill>
        <a:ln w="28575">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en-US" altLang="ja-JP" sz="1100" b="1">
              <a:latin typeface="BIZ UDP明朝 Medium" panose="02020500000000000000" pitchFamily="18" charset="-128"/>
              <a:ea typeface="BIZ UDP明朝 Medium" panose="02020500000000000000" pitchFamily="18" charset="-128"/>
            </a:rPr>
            <a:t>20260721</a:t>
          </a:r>
          <a:r>
            <a:rPr kumimoji="1" lang="ja-JP" altLang="en-US" sz="1100" b="1" baseline="0">
              <a:latin typeface="BIZ UDP明朝 Medium" panose="02020500000000000000" pitchFamily="18" charset="-128"/>
              <a:ea typeface="BIZ UDP明朝 Medium" panose="02020500000000000000" pitchFamily="18" charset="-128"/>
            </a:rPr>
            <a:t>   </a:t>
          </a:r>
          <a:r>
            <a:rPr kumimoji="1" lang="en-US" altLang="ja-JP" sz="1100" b="1" baseline="0">
              <a:latin typeface="BIZ UDP明朝 Medium" panose="02020500000000000000" pitchFamily="18" charset="-128"/>
              <a:ea typeface="BIZ UDP明朝 Medium" panose="02020500000000000000" pitchFamily="18" charset="-128"/>
            </a:rPr>
            <a:t>9:50 </a:t>
          </a:r>
          <a:r>
            <a:rPr kumimoji="1" lang="ja-JP" altLang="en-US" sz="1100" b="1" baseline="0">
              <a:latin typeface="BIZ UDP明朝 Medium" panose="02020500000000000000" pitchFamily="18" charset="-128"/>
              <a:ea typeface="BIZ UDP明朝 Medium" panose="02020500000000000000" pitchFamily="18" charset="-128"/>
            </a:rPr>
            <a:t>更新分</a:t>
          </a:r>
          <a:endParaRPr kumimoji="1" lang="ja-JP" altLang="en-US" sz="1100" b="1">
            <a:latin typeface="BIZ UDP明朝 Medium" panose="02020500000000000000" pitchFamily="18" charset="-128"/>
            <a:ea typeface="BIZ UDP明朝 Medium" panose="020205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143434</xdr:colOff>
      <xdr:row>0</xdr:row>
      <xdr:rowOff>98610</xdr:rowOff>
    </xdr:from>
    <xdr:ext cx="3603812" cy="800412"/>
    <xdr:sp macro="" textlink="">
      <xdr:nvSpPr>
        <xdr:cNvPr id="2" name="テキスト ボックス 1">
          <a:extLst>
            <a:ext uri="{FF2B5EF4-FFF2-40B4-BE49-F238E27FC236}">
              <a16:creationId xmlns:a16="http://schemas.microsoft.com/office/drawing/2014/main" id="{E71BA25D-44D8-5195-DC68-E6EA2492125C}"/>
            </a:ext>
          </a:extLst>
        </xdr:cNvPr>
        <xdr:cNvSpPr txBox="1"/>
      </xdr:nvSpPr>
      <xdr:spPr>
        <a:xfrm>
          <a:off x="143434" y="98610"/>
          <a:ext cx="3603812" cy="800412"/>
        </a:xfrm>
        <a:prstGeom prst="rect">
          <a:avLst/>
        </a:prstGeom>
        <a:solidFill>
          <a:schemeClr val="bg1"/>
        </a:solidFill>
        <a:ln w="38100">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C00000"/>
              </a:solidFill>
            </a:rPr>
            <a:t>団体へ）合宿所は全て同等の部屋のため、入れ替えたり、または希望部屋が漏れても、同時間空いている部屋に入れたりして調整することがあります。</a:t>
          </a:r>
        </a:p>
      </xdr:txBody>
    </xdr:sp>
    <xdr:clientData/>
  </xdr:oneCellAnchor>
  <xdr:twoCellAnchor>
    <xdr:from>
      <xdr:col>7</xdr:col>
      <xdr:colOff>450756</xdr:colOff>
      <xdr:row>12</xdr:row>
      <xdr:rowOff>318526</xdr:rowOff>
    </xdr:from>
    <xdr:to>
      <xdr:col>11</xdr:col>
      <xdr:colOff>116821</xdr:colOff>
      <xdr:row>19</xdr:row>
      <xdr:rowOff>126439</xdr:rowOff>
    </xdr:to>
    <xdr:sp macro="" textlink="">
      <xdr:nvSpPr>
        <xdr:cNvPr id="3" name="四角形: 角を丸くする 2">
          <a:extLst>
            <a:ext uri="{FF2B5EF4-FFF2-40B4-BE49-F238E27FC236}">
              <a16:creationId xmlns:a16="http://schemas.microsoft.com/office/drawing/2014/main" id="{49EBE779-541A-4E8E-8D86-28D0A88FB501}"/>
            </a:ext>
          </a:extLst>
        </xdr:cNvPr>
        <xdr:cNvSpPr/>
      </xdr:nvSpPr>
      <xdr:spPr>
        <a:xfrm>
          <a:off x="14065903" y="5125850"/>
          <a:ext cx="6277536" cy="2161148"/>
        </a:xfrm>
        <a:prstGeom prst="roundRect">
          <a:avLst>
            <a:gd name="adj" fmla="val 6858"/>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利用希望</a:t>
          </a:r>
          <a:br>
            <a:rPr kumimoji="1" lang="en-US" altLang="ja-JP" sz="1100">
              <a:latin typeface="BIZ UDPゴシック" panose="020B0400000000000000" pitchFamily="50" charset="-128"/>
              <a:ea typeface="BIZ UDPゴシック" panose="020B0400000000000000" pitchFamily="50" charset="-128"/>
            </a:rPr>
          </a:b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むつめ祭常任委員会</a:t>
          </a:r>
          <a:r>
            <a:rPr kumimoji="1" lang="en-US" altLang="ja-JP" sz="1100">
              <a:latin typeface="BIZ UDPゴシック" panose="020B0400000000000000" pitchFamily="50" charset="-128"/>
              <a:ea typeface="BIZ UDPゴシック" panose="020B0400000000000000" pitchFamily="50" charset="-128"/>
            </a:rPr>
            <a:t>】</a:t>
          </a:r>
        </a:p>
        <a:p>
          <a:pPr algn="l"/>
          <a:r>
            <a:rPr kumimoji="1" lang="ja-JP" altLang="en-US" sz="1100">
              <a:latin typeface="BIZ UDPゴシック" panose="020B0400000000000000" pitchFamily="50" charset="-128"/>
              <a:ea typeface="BIZ UDPゴシック" panose="020B0400000000000000" pitchFamily="50" charset="-128"/>
            </a:rPr>
            <a:t>・合宿所</a:t>
          </a:r>
          <a:r>
            <a:rPr kumimoji="1" lang="en-US" altLang="ja-JP" sz="1100">
              <a:latin typeface="BIZ UDPゴシック" panose="020B0400000000000000" pitchFamily="50" charset="-128"/>
              <a:ea typeface="BIZ UDPゴシック" panose="020B0400000000000000" pitchFamily="50" charset="-128"/>
            </a:rPr>
            <a:t>B</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8/1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12/6</a:t>
          </a:r>
        </a:p>
        <a:p>
          <a:pPr algn="l"/>
          <a:r>
            <a:rPr kumimoji="1" lang="ja-JP" altLang="en-US" sz="1100">
              <a:latin typeface="BIZ UDPゴシック" panose="020B0400000000000000" pitchFamily="50" charset="-128"/>
              <a:ea typeface="BIZ UDPゴシック" panose="020B0400000000000000" pitchFamily="50" charset="-128"/>
            </a:rPr>
            <a:t>・合宿所</a:t>
          </a:r>
          <a:r>
            <a:rPr kumimoji="1" lang="en-US" altLang="ja-JP" sz="1100">
              <a:latin typeface="BIZ UDPゴシック" panose="020B0400000000000000" pitchFamily="50" charset="-128"/>
              <a:ea typeface="BIZ UDPゴシック" panose="020B0400000000000000" pitchFamily="50" charset="-128"/>
            </a:rPr>
            <a:t>A</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10/1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12/6</a:t>
          </a:r>
        </a:p>
        <a:p>
          <a:pPr algn="l"/>
          <a:r>
            <a:rPr kumimoji="1" lang="ja-JP" altLang="en-US" sz="1100">
              <a:latin typeface="BIZ UDPゴシック" panose="020B0400000000000000" pitchFamily="50" charset="-128"/>
              <a:ea typeface="BIZ UDPゴシック" panose="020B0400000000000000" pitchFamily="50" charset="-128"/>
            </a:rPr>
            <a:t>・合宿所</a:t>
          </a:r>
          <a:r>
            <a:rPr kumimoji="1" lang="en-US" altLang="ja-JP" sz="1100">
              <a:latin typeface="BIZ UDPゴシック" panose="020B0400000000000000" pitchFamily="50" charset="-128"/>
              <a:ea typeface="BIZ UDPゴシック" panose="020B0400000000000000" pitchFamily="50" charset="-128"/>
            </a:rPr>
            <a:t>D</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11/26</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12/6</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825500</xdr:colOff>
      <xdr:row>0</xdr:row>
      <xdr:rowOff>368301</xdr:rowOff>
    </xdr:from>
    <xdr:to>
      <xdr:col>6</xdr:col>
      <xdr:colOff>2749550</xdr:colOff>
      <xdr:row>0</xdr:row>
      <xdr:rowOff>635001</xdr:rowOff>
    </xdr:to>
    <xdr:sp macro="" textlink="">
      <xdr:nvSpPr>
        <xdr:cNvPr id="5" name="四角形: 角を丸くする 4">
          <a:extLst>
            <a:ext uri="{FF2B5EF4-FFF2-40B4-BE49-F238E27FC236}">
              <a16:creationId xmlns:a16="http://schemas.microsoft.com/office/drawing/2014/main" id="{ED400C43-9E9E-4ED0-9CC7-D7B8ABCB88FC}"/>
            </a:ext>
          </a:extLst>
        </xdr:cNvPr>
        <xdr:cNvSpPr/>
      </xdr:nvSpPr>
      <xdr:spPr>
        <a:xfrm>
          <a:off x="11658600" y="368301"/>
          <a:ext cx="1924050" cy="266700"/>
        </a:xfrm>
        <a:prstGeom prst="roundRect">
          <a:avLst/>
        </a:prstGeom>
        <a:solidFill>
          <a:schemeClr val="accent1">
            <a:lumMod val="20000"/>
            <a:lumOff val="80000"/>
          </a:schemeClr>
        </a:solidFill>
        <a:ln w="28575">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en-US" altLang="ja-JP" sz="1100" b="1">
              <a:latin typeface="BIZ UDP明朝 Medium" panose="02020500000000000000" pitchFamily="18" charset="-128"/>
              <a:ea typeface="BIZ UDP明朝 Medium" panose="02020500000000000000" pitchFamily="18" charset="-128"/>
            </a:rPr>
            <a:t>20260715</a:t>
          </a:r>
          <a:r>
            <a:rPr kumimoji="1" lang="ja-JP" altLang="en-US" sz="1100" b="1" baseline="0">
              <a:latin typeface="BIZ UDP明朝 Medium" panose="02020500000000000000" pitchFamily="18" charset="-128"/>
              <a:ea typeface="BIZ UDP明朝 Medium" panose="02020500000000000000" pitchFamily="18" charset="-128"/>
            </a:rPr>
            <a:t> </a:t>
          </a:r>
          <a:r>
            <a:rPr kumimoji="1" lang="en-US" altLang="ja-JP" sz="1100" b="1" baseline="0">
              <a:latin typeface="BIZ UDP明朝 Medium" panose="02020500000000000000" pitchFamily="18" charset="-128"/>
              <a:ea typeface="BIZ UDP明朝 Medium" panose="02020500000000000000" pitchFamily="18" charset="-128"/>
            </a:rPr>
            <a:t>12:10 </a:t>
          </a:r>
          <a:r>
            <a:rPr kumimoji="1" lang="ja-JP" altLang="en-US" sz="1100" b="1" baseline="0">
              <a:latin typeface="BIZ UDP明朝 Medium" panose="02020500000000000000" pitchFamily="18" charset="-128"/>
              <a:ea typeface="BIZ UDP明朝 Medium" panose="02020500000000000000" pitchFamily="18" charset="-128"/>
            </a:rPr>
            <a:t>更新分</a:t>
          </a:r>
          <a:endParaRPr kumimoji="1" lang="ja-JP" altLang="en-US" sz="1100" b="1">
            <a:latin typeface="BIZ UDP明朝 Medium" panose="02020500000000000000" pitchFamily="18" charset="-128"/>
            <a:ea typeface="BIZ UDP明朝 Medium" panose="020205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228599</xdr:colOff>
      <xdr:row>0</xdr:row>
      <xdr:rowOff>76200</xdr:rowOff>
    </xdr:from>
    <xdr:ext cx="10525125" cy="259080"/>
    <xdr:sp macro="" textlink="">
      <xdr:nvSpPr>
        <xdr:cNvPr id="2" name="テキスト ボックス 1">
          <a:extLst>
            <a:ext uri="{FF2B5EF4-FFF2-40B4-BE49-F238E27FC236}">
              <a16:creationId xmlns:a16="http://schemas.microsoft.com/office/drawing/2014/main" id="{22ED3ED6-1AA6-4B90-B11F-49495639755A}"/>
            </a:ext>
          </a:extLst>
        </xdr:cNvPr>
        <xdr:cNvSpPr txBox="1"/>
      </xdr:nvSpPr>
      <xdr:spPr>
        <a:xfrm>
          <a:off x="228599" y="76200"/>
          <a:ext cx="10525125" cy="259080"/>
        </a:xfrm>
        <a:prstGeom prst="rect">
          <a:avLst/>
        </a:prstGeom>
        <a:solidFill>
          <a:schemeClr val="bg1"/>
        </a:solidFill>
        <a:ln w="38100">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50" b="1">
              <a:solidFill>
                <a:srgbClr val="C00000"/>
              </a:solidFill>
            </a:rPr>
            <a:t>団体へ）希望教室でなくとも同じ教室を使用できるなどの理由で、調整を入れています。全学講義棟</a:t>
          </a:r>
          <a:r>
            <a:rPr kumimoji="1" lang="en-US" altLang="ja-JP" sz="1050" b="1">
              <a:solidFill>
                <a:srgbClr val="C00000"/>
              </a:solidFill>
            </a:rPr>
            <a:t>2</a:t>
          </a:r>
          <a:r>
            <a:rPr kumimoji="1" lang="ja-JP" altLang="en-US" sz="1050" b="1">
              <a:solidFill>
                <a:srgbClr val="C00000"/>
              </a:solidFill>
            </a:rPr>
            <a:t>号館</a:t>
          </a:r>
          <a:r>
            <a:rPr kumimoji="1" lang="en-US" altLang="ja-JP" sz="1050" b="1">
              <a:solidFill>
                <a:srgbClr val="C00000"/>
              </a:solidFill>
            </a:rPr>
            <a:t>1</a:t>
          </a:r>
          <a:r>
            <a:rPr kumimoji="1" lang="ja-JP" altLang="en-US" sz="1050" b="1">
              <a:solidFill>
                <a:srgbClr val="C00000"/>
              </a:solidFill>
            </a:rPr>
            <a:t>階については音出し</a:t>
          </a:r>
          <a:r>
            <a:rPr kumimoji="1" lang="en-US" altLang="ja-JP" sz="1050" b="1">
              <a:solidFill>
                <a:srgbClr val="C00000"/>
              </a:solidFill>
            </a:rPr>
            <a:t>NG</a:t>
          </a:r>
          <a:r>
            <a:rPr kumimoji="1" lang="ja-JP" altLang="en-US" sz="1050" b="1">
              <a:solidFill>
                <a:srgbClr val="C00000"/>
              </a:solidFill>
            </a:rPr>
            <a:t>につき、音を出す団体は使用できません。</a:t>
          </a:r>
        </a:p>
      </xdr:txBody>
    </xdr:sp>
    <xdr:clientData/>
  </xdr:oneCellAnchor>
  <xdr:twoCellAnchor>
    <xdr:from>
      <xdr:col>19</xdr:col>
      <xdr:colOff>341779</xdr:colOff>
      <xdr:row>1</xdr:row>
      <xdr:rowOff>78441</xdr:rowOff>
    </xdr:from>
    <xdr:to>
      <xdr:col>23</xdr:col>
      <xdr:colOff>549087</xdr:colOff>
      <xdr:row>7</xdr:row>
      <xdr:rowOff>100853</xdr:rowOff>
    </xdr:to>
    <xdr:sp macro="" textlink="">
      <xdr:nvSpPr>
        <xdr:cNvPr id="3" name="四角形: 角を丸くする 2">
          <a:extLst>
            <a:ext uri="{FF2B5EF4-FFF2-40B4-BE49-F238E27FC236}">
              <a16:creationId xmlns:a16="http://schemas.microsoft.com/office/drawing/2014/main" id="{2821DF4E-E57F-4443-A747-275F415DD4EF}"/>
            </a:ext>
          </a:extLst>
        </xdr:cNvPr>
        <xdr:cNvSpPr/>
      </xdr:nvSpPr>
      <xdr:spPr>
        <a:xfrm>
          <a:off x="13990544" y="1344706"/>
          <a:ext cx="5686984" cy="2980765"/>
        </a:xfrm>
        <a:prstGeom prst="roundRect">
          <a:avLst>
            <a:gd name="adj" fmla="val 6858"/>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活動人数見込</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・あかとき：</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人程度 </a:t>
          </a:r>
          <a:r>
            <a:rPr kumimoji="1" lang="en-US" altLang="ja-JP" sz="1100">
              <a:latin typeface="BIZ UDPゴシック" panose="020B0400000000000000" pitchFamily="50" charset="-128"/>
              <a:ea typeface="BIZ UDPゴシック" panose="020B0400000000000000" pitchFamily="50" charset="-128"/>
            </a:rPr>
            <a:t>2-302</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部屋を毎日（</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502</a:t>
          </a:r>
          <a:r>
            <a:rPr kumimoji="1" lang="ja-JP" altLang="en-US" sz="1100">
              <a:latin typeface="BIZ UDPゴシック" panose="020B0400000000000000" pitchFamily="50" charset="-128"/>
              <a:ea typeface="BIZ UDPゴシック" panose="020B0400000000000000" pitchFamily="50" charset="-128"/>
            </a:rPr>
            <a:t>でも可）</a:t>
          </a:r>
          <a:endParaRPr kumimoji="1" lang="en-US" altLang="ja-JP" sz="1100">
            <a:latin typeface="BIZ UDPゴシック" panose="020B0400000000000000" pitchFamily="50" charset="-128"/>
            <a:ea typeface="BIZ UDPゴシック" panose="020B0400000000000000" pitchFamily="50" charset="-128"/>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・プログラミングサークル</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Maximum</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40-50</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月、火、木？</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　隣り合った</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教室　「</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1-101</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1-103</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」こっちが優先順位高い</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・聖書研究会：</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10</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毎週火曜日</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部屋で</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OK</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3-203</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あたり）</a:t>
          </a:r>
          <a:endPar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ESS</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人　月、水　</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と</a:t>
          </a:r>
          <a:r>
            <a:rPr kumimoji="1" lang="en-US" altLang="ja-JP" sz="1100">
              <a:latin typeface="BIZ UDPゴシック" panose="020B0400000000000000" pitchFamily="50" charset="-128"/>
              <a:ea typeface="BIZ UDPゴシック" panose="020B0400000000000000" pitchFamily="50" charset="-128"/>
            </a:rPr>
            <a:t>2-102</a:t>
          </a:r>
          <a:r>
            <a:rPr kumimoji="1" lang="ja-JP" altLang="en-US" sz="1100">
              <a:latin typeface="BIZ UDPゴシック" panose="020B0400000000000000" pitchFamily="50" charset="-128"/>
              <a:ea typeface="BIZ UDPゴシック" panose="020B0400000000000000" pitchFamily="50" charset="-128"/>
            </a:rPr>
            <a:t>セットが好ましいらしい</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・ゲーム制作サークル</a:t>
          </a:r>
          <a:r>
            <a:rPr kumimoji="1" lang="en-US" altLang="ja-JP" sz="1100">
              <a:latin typeface="BIZ UDPゴシック" panose="020B0400000000000000" pitchFamily="50" charset="-128"/>
              <a:ea typeface="BIZ UDPゴシック" panose="020B0400000000000000" pitchFamily="50" charset="-128"/>
            </a:rPr>
            <a:t>SGP</a:t>
          </a:r>
          <a:r>
            <a:rPr kumimoji="1" lang="ja-JP" altLang="en-US" sz="1100">
              <a:latin typeface="BIZ UDPゴシック" panose="020B0400000000000000" pitchFamily="50" charset="-128"/>
              <a:ea typeface="BIZ UDPゴシック" panose="020B0400000000000000" pitchFamily="50" charset="-128"/>
            </a:rPr>
            <a:t>：毎週水曜</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人</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Light Fiction Club</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　火曜？木曜？</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一部屋で可</a:t>
          </a:r>
          <a:r>
            <a:rPr kumimoji="1" lang="en-US" altLang="ja-JP" sz="1100">
              <a:latin typeface="BIZ UDPゴシック" panose="020B0400000000000000" pitchFamily="50" charset="-128"/>
              <a:ea typeface="BIZ UDPゴシック" panose="020B04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CHOCOLETZ</a:t>
          </a:r>
          <a:r>
            <a:rPr kumimoji="1" lang="ja-JP" altLang="en-US" sz="1100">
              <a:latin typeface="BIZ UDPゴシック" panose="020B0400000000000000" pitchFamily="50" charset="-128"/>
              <a:ea typeface="BIZ UDPゴシック" panose="020B0400000000000000" pitchFamily="50" charset="-128"/>
            </a:rPr>
            <a:t>：月、木　</a:t>
          </a:r>
          <a:r>
            <a:rPr kumimoji="1" lang="en-US" altLang="ja-JP" sz="1100">
              <a:latin typeface="BIZ UDPゴシック" panose="020B0400000000000000" pitchFamily="50" charset="-128"/>
              <a:ea typeface="BIZ UDPゴシック" panose="020B0400000000000000" pitchFamily="50" charset="-128"/>
            </a:rPr>
            <a:t>2-201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203</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302</a:t>
          </a:r>
          <a:r>
            <a:rPr kumimoji="1" lang="ja-JP" altLang="en-US" sz="1100">
              <a:latin typeface="BIZ UDPゴシック" panose="020B0400000000000000" pitchFamily="50" charset="-128"/>
              <a:ea typeface="BIZ UDPゴシック" panose="020B0400000000000000" pitchFamily="50" charset="-128"/>
            </a:rPr>
            <a:t>を申請する</a:t>
          </a:r>
          <a:endParaRPr kumimoji="1" lang="en-US" altLang="ja-JP" sz="1100">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rPr>
            <a:t>Formula Project SU-spirited</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：金曜日？　</a:t>
          </a:r>
          <a:endParaRPr lang="ja-JP" altLang="ja-JP">
            <a:effectLst/>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・吹奏楽部：基本　月、金。水曜も入れる場合あり</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・管弦楽団：基本　火、木</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156882</xdr:colOff>
      <xdr:row>0</xdr:row>
      <xdr:rowOff>67235</xdr:rowOff>
    </xdr:from>
    <xdr:to>
      <xdr:col>18</xdr:col>
      <xdr:colOff>642098</xdr:colOff>
      <xdr:row>0</xdr:row>
      <xdr:rowOff>362510</xdr:rowOff>
    </xdr:to>
    <xdr:sp macro="" textlink="">
      <xdr:nvSpPr>
        <xdr:cNvPr id="4" name="四角形: 角を丸くする 3">
          <a:extLst>
            <a:ext uri="{FF2B5EF4-FFF2-40B4-BE49-F238E27FC236}">
              <a16:creationId xmlns:a16="http://schemas.microsoft.com/office/drawing/2014/main" id="{C7E96FE0-A333-4345-871B-99220ED6A8B0}"/>
            </a:ext>
          </a:extLst>
        </xdr:cNvPr>
        <xdr:cNvSpPr/>
      </xdr:nvSpPr>
      <xdr:spPr>
        <a:xfrm>
          <a:off x="11620500" y="67235"/>
          <a:ext cx="1941980" cy="295275"/>
        </a:xfrm>
        <a:prstGeom prst="roundRect">
          <a:avLst/>
        </a:prstGeom>
        <a:solidFill>
          <a:schemeClr val="accent1">
            <a:lumMod val="20000"/>
            <a:lumOff val="80000"/>
          </a:schemeClr>
        </a:solidFill>
        <a:ln w="28575">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en-US" altLang="ja-JP" sz="1100" b="1">
              <a:latin typeface="BIZ UDP明朝 Medium" panose="02020500000000000000" pitchFamily="18" charset="-128"/>
              <a:ea typeface="BIZ UDP明朝 Medium" panose="02020500000000000000" pitchFamily="18" charset="-128"/>
            </a:rPr>
            <a:t>20260715</a:t>
          </a:r>
          <a:r>
            <a:rPr kumimoji="1" lang="ja-JP" altLang="en-US" sz="1100" b="1" baseline="0">
              <a:latin typeface="BIZ UDP明朝 Medium" panose="02020500000000000000" pitchFamily="18" charset="-128"/>
              <a:ea typeface="BIZ UDP明朝 Medium" panose="02020500000000000000" pitchFamily="18" charset="-128"/>
            </a:rPr>
            <a:t>  </a:t>
          </a:r>
          <a:r>
            <a:rPr kumimoji="1" lang="en-US" altLang="ja-JP" sz="1100" b="1" baseline="0">
              <a:latin typeface="BIZ UDP明朝 Medium" panose="02020500000000000000" pitchFamily="18" charset="-128"/>
              <a:ea typeface="BIZ UDP明朝 Medium" panose="02020500000000000000" pitchFamily="18" charset="-128"/>
            </a:rPr>
            <a:t>12:10 </a:t>
          </a:r>
          <a:r>
            <a:rPr kumimoji="1" lang="ja-JP" altLang="en-US" sz="1100" b="1" baseline="0">
              <a:latin typeface="BIZ UDP明朝 Medium" panose="02020500000000000000" pitchFamily="18" charset="-128"/>
              <a:ea typeface="BIZ UDP明朝 Medium" panose="02020500000000000000" pitchFamily="18" charset="-128"/>
            </a:rPr>
            <a:t>公表分</a:t>
          </a:r>
          <a:endParaRPr kumimoji="1" lang="ja-JP" altLang="en-US" sz="1100" b="1">
            <a:latin typeface="BIZ UDP明朝 Medium" panose="02020500000000000000" pitchFamily="18" charset="-128"/>
            <a:ea typeface="BIZ UDP明朝 Medium" panose="02020500000000000000" pitchFamily="18"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228599</xdr:colOff>
      <xdr:row>0</xdr:row>
      <xdr:rowOff>76200</xdr:rowOff>
    </xdr:from>
    <xdr:ext cx="10525125" cy="259080"/>
    <xdr:sp macro="" textlink="">
      <xdr:nvSpPr>
        <xdr:cNvPr id="3" name="テキスト ボックス 2">
          <a:extLst>
            <a:ext uri="{FF2B5EF4-FFF2-40B4-BE49-F238E27FC236}">
              <a16:creationId xmlns:a16="http://schemas.microsoft.com/office/drawing/2014/main" id="{3B0E53C6-0B35-4229-99D3-8733974F2337}"/>
            </a:ext>
          </a:extLst>
        </xdr:cNvPr>
        <xdr:cNvSpPr txBox="1"/>
      </xdr:nvSpPr>
      <xdr:spPr>
        <a:xfrm>
          <a:off x="228599" y="76200"/>
          <a:ext cx="10525125" cy="259080"/>
        </a:xfrm>
        <a:prstGeom prst="rect">
          <a:avLst/>
        </a:prstGeom>
        <a:solidFill>
          <a:schemeClr val="bg1"/>
        </a:solidFill>
        <a:ln w="38100">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50" b="1">
              <a:solidFill>
                <a:srgbClr val="C00000"/>
              </a:solidFill>
            </a:rPr>
            <a:t>団体へ）希望教室でなくとも同じ教室を使用できるなどの理由で、調整を入れています。全学講義棟</a:t>
          </a:r>
          <a:r>
            <a:rPr kumimoji="1" lang="en-US" altLang="ja-JP" sz="1050" b="1">
              <a:solidFill>
                <a:srgbClr val="C00000"/>
              </a:solidFill>
            </a:rPr>
            <a:t>2</a:t>
          </a:r>
          <a:r>
            <a:rPr kumimoji="1" lang="ja-JP" altLang="en-US" sz="1050" b="1">
              <a:solidFill>
                <a:srgbClr val="C00000"/>
              </a:solidFill>
            </a:rPr>
            <a:t>号館</a:t>
          </a:r>
          <a:r>
            <a:rPr kumimoji="1" lang="en-US" altLang="ja-JP" sz="1050" b="1">
              <a:solidFill>
                <a:srgbClr val="C00000"/>
              </a:solidFill>
            </a:rPr>
            <a:t>1</a:t>
          </a:r>
          <a:r>
            <a:rPr kumimoji="1" lang="ja-JP" altLang="en-US" sz="1050" b="1">
              <a:solidFill>
                <a:srgbClr val="C00000"/>
              </a:solidFill>
            </a:rPr>
            <a:t>階については音出し</a:t>
          </a:r>
          <a:r>
            <a:rPr kumimoji="1" lang="en-US" altLang="ja-JP" sz="1050" b="1">
              <a:solidFill>
                <a:srgbClr val="C00000"/>
              </a:solidFill>
            </a:rPr>
            <a:t>NG</a:t>
          </a:r>
          <a:r>
            <a:rPr kumimoji="1" lang="ja-JP" altLang="en-US" sz="1050" b="1">
              <a:solidFill>
                <a:srgbClr val="C00000"/>
              </a:solidFill>
            </a:rPr>
            <a:t>につき、音を出す団体は使用できません。</a:t>
          </a:r>
        </a:p>
      </xdr:txBody>
    </xdr:sp>
    <xdr:clientData/>
  </xdr:oneCellAnchor>
  <xdr:twoCellAnchor>
    <xdr:from>
      <xdr:col>19</xdr:col>
      <xdr:colOff>274545</xdr:colOff>
      <xdr:row>1</xdr:row>
      <xdr:rowOff>22413</xdr:rowOff>
    </xdr:from>
    <xdr:to>
      <xdr:col>27</xdr:col>
      <xdr:colOff>493058</xdr:colOff>
      <xdr:row>7</xdr:row>
      <xdr:rowOff>44825</xdr:rowOff>
    </xdr:to>
    <xdr:sp macro="" textlink="">
      <xdr:nvSpPr>
        <xdr:cNvPr id="5" name="四角形: 角を丸くする 4">
          <a:extLst>
            <a:ext uri="{FF2B5EF4-FFF2-40B4-BE49-F238E27FC236}">
              <a16:creationId xmlns:a16="http://schemas.microsoft.com/office/drawing/2014/main" id="{3A9EECA2-CB1E-4D44-826E-7A51ECA860B4}"/>
            </a:ext>
          </a:extLst>
        </xdr:cNvPr>
        <xdr:cNvSpPr/>
      </xdr:nvSpPr>
      <xdr:spPr>
        <a:xfrm>
          <a:off x="14018560" y="1294281"/>
          <a:ext cx="5686984" cy="2980765"/>
        </a:xfrm>
        <a:prstGeom prst="roundRect">
          <a:avLst>
            <a:gd name="adj" fmla="val 6858"/>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活動人数見込</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・あかとき：</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人程度 </a:t>
          </a:r>
          <a:r>
            <a:rPr kumimoji="1" lang="en-US" altLang="ja-JP" sz="1100">
              <a:latin typeface="BIZ UDPゴシック" panose="020B0400000000000000" pitchFamily="50" charset="-128"/>
              <a:ea typeface="BIZ UDPゴシック" panose="020B0400000000000000" pitchFamily="50" charset="-128"/>
            </a:rPr>
            <a:t>2-302</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部屋を毎日（</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502</a:t>
          </a:r>
          <a:r>
            <a:rPr kumimoji="1" lang="ja-JP" altLang="en-US" sz="1100">
              <a:latin typeface="BIZ UDPゴシック" panose="020B0400000000000000" pitchFamily="50" charset="-128"/>
              <a:ea typeface="BIZ UDPゴシック" panose="020B0400000000000000" pitchFamily="50" charset="-128"/>
            </a:rPr>
            <a:t>でも可）</a:t>
          </a:r>
          <a:endParaRPr kumimoji="1" lang="en-US" altLang="ja-JP" sz="1100">
            <a:latin typeface="BIZ UDPゴシック" panose="020B0400000000000000" pitchFamily="50" charset="-128"/>
            <a:ea typeface="BIZ UDPゴシック" panose="020B0400000000000000" pitchFamily="50" charset="-128"/>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・プログラミングサークル</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Maximum</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40-50</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月、火、木？</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　隣り合った</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教室　「</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1-101</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1-103</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」こっちが優先順位高い</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・聖書研究会：</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10</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毎週火曜日</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部屋で</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OK</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3-203</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あたり）</a:t>
          </a:r>
          <a:endPar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ESS</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人　月、水　</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と</a:t>
          </a:r>
          <a:r>
            <a:rPr kumimoji="1" lang="en-US" altLang="ja-JP" sz="1100">
              <a:latin typeface="BIZ UDPゴシック" panose="020B0400000000000000" pitchFamily="50" charset="-128"/>
              <a:ea typeface="BIZ UDPゴシック" panose="020B0400000000000000" pitchFamily="50" charset="-128"/>
            </a:rPr>
            <a:t>2-102</a:t>
          </a:r>
          <a:r>
            <a:rPr kumimoji="1" lang="ja-JP" altLang="en-US" sz="1100">
              <a:latin typeface="BIZ UDPゴシック" panose="020B0400000000000000" pitchFamily="50" charset="-128"/>
              <a:ea typeface="BIZ UDPゴシック" panose="020B0400000000000000" pitchFamily="50" charset="-128"/>
            </a:rPr>
            <a:t>セットが好ましいらしい</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・ゲーム制作サークル</a:t>
          </a:r>
          <a:r>
            <a:rPr kumimoji="1" lang="en-US" altLang="ja-JP" sz="1100">
              <a:latin typeface="BIZ UDPゴシック" panose="020B0400000000000000" pitchFamily="50" charset="-128"/>
              <a:ea typeface="BIZ UDPゴシック" panose="020B0400000000000000" pitchFamily="50" charset="-128"/>
            </a:rPr>
            <a:t>SGP</a:t>
          </a:r>
          <a:r>
            <a:rPr kumimoji="1" lang="ja-JP" altLang="en-US" sz="1100">
              <a:latin typeface="BIZ UDPゴシック" panose="020B0400000000000000" pitchFamily="50" charset="-128"/>
              <a:ea typeface="BIZ UDPゴシック" panose="020B0400000000000000" pitchFamily="50" charset="-128"/>
            </a:rPr>
            <a:t>：毎週水曜</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人</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Light Fiction Club</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　火曜？木曜？</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一部屋で可</a:t>
          </a:r>
          <a:r>
            <a:rPr kumimoji="1" lang="en-US" altLang="ja-JP" sz="1100">
              <a:latin typeface="BIZ UDPゴシック" panose="020B0400000000000000" pitchFamily="50" charset="-128"/>
              <a:ea typeface="BIZ UDPゴシック" panose="020B04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CHOCOLETZ</a:t>
          </a:r>
          <a:r>
            <a:rPr kumimoji="1" lang="ja-JP" altLang="en-US" sz="1100">
              <a:latin typeface="BIZ UDPゴシック" panose="020B0400000000000000" pitchFamily="50" charset="-128"/>
              <a:ea typeface="BIZ UDPゴシック" panose="020B0400000000000000" pitchFamily="50" charset="-128"/>
            </a:rPr>
            <a:t>：月、木　</a:t>
          </a:r>
          <a:r>
            <a:rPr kumimoji="1" lang="en-US" altLang="ja-JP" sz="1100">
              <a:latin typeface="BIZ UDPゴシック" panose="020B0400000000000000" pitchFamily="50" charset="-128"/>
              <a:ea typeface="BIZ UDPゴシック" panose="020B0400000000000000" pitchFamily="50" charset="-128"/>
            </a:rPr>
            <a:t>2-201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203</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302</a:t>
          </a:r>
          <a:r>
            <a:rPr kumimoji="1" lang="ja-JP" altLang="en-US" sz="1100">
              <a:latin typeface="BIZ UDPゴシック" panose="020B0400000000000000" pitchFamily="50" charset="-128"/>
              <a:ea typeface="BIZ UDPゴシック" panose="020B0400000000000000" pitchFamily="50" charset="-128"/>
            </a:rPr>
            <a:t>を申請する</a:t>
          </a:r>
          <a:endParaRPr kumimoji="1" lang="en-US" altLang="ja-JP" sz="1100">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rPr>
            <a:t>Formula Project SU-spirited</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：金曜日？　</a:t>
          </a:r>
          <a:endParaRPr lang="ja-JP" altLang="ja-JP">
            <a:effectLst/>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・吹奏楽部：基本　月、金。水曜も入れる場合あり</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・管弦楽団：基本　火、木</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・まんが団：</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人程度</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228599</xdr:colOff>
      <xdr:row>0</xdr:row>
      <xdr:rowOff>76200</xdr:rowOff>
    </xdr:from>
    <xdr:ext cx="10525125" cy="259080"/>
    <xdr:sp macro="" textlink="">
      <xdr:nvSpPr>
        <xdr:cNvPr id="2" name="テキスト ボックス 1">
          <a:extLst>
            <a:ext uri="{FF2B5EF4-FFF2-40B4-BE49-F238E27FC236}">
              <a16:creationId xmlns:a16="http://schemas.microsoft.com/office/drawing/2014/main" id="{66B35B39-32D0-49BA-9B82-80FDCAFF5290}"/>
            </a:ext>
          </a:extLst>
        </xdr:cNvPr>
        <xdr:cNvSpPr txBox="1"/>
      </xdr:nvSpPr>
      <xdr:spPr>
        <a:xfrm>
          <a:off x="228599" y="76200"/>
          <a:ext cx="10525125" cy="259080"/>
        </a:xfrm>
        <a:prstGeom prst="rect">
          <a:avLst/>
        </a:prstGeom>
        <a:solidFill>
          <a:schemeClr val="bg1"/>
        </a:solidFill>
        <a:ln w="38100">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50" b="1">
              <a:solidFill>
                <a:srgbClr val="C00000"/>
              </a:solidFill>
            </a:rPr>
            <a:t>団体へ）希望教室でなくとも同じ教室を使用できるなどの理由で、調整を入れています。全学講義棟</a:t>
          </a:r>
          <a:r>
            <a:rPr kumimoji="1" lang="en-US" altLang="ja-JP" sz="1050" b="1">
              <a:solidFill>
                <a:srgbClr val="C00000"/>
              </a:solidFill>
            </a:rPr>
            <a:t>2</a:t>
          </a:r>
          <a:r>
            <a:rPr kumimoji="1" lang="ja-JP" altLang="en-US" sz="1050" b="1">
              <a:solidFill>
                <a:srgbClr val="C00000"/>
              </a:solidFill>
            </a:rPr>
            <a:t>号館</a:t>
          </a:r>
          <a:r>
            <a:rPr kumimoji="1" lang="en-US" altLang="ja-JP" sz="1050" b="1">
              <a:solidFill>
                <a:srgbClr val="C00000"/>
              </a:solidFill>
            </a:rPr>
            <a:t>1</a:t>
          </a:r>
          <a:r>
            <a:rPr kumimoji="1" lang="ja-JP" altLang="en-US" sz="1050" b="1">
              <a:solidFill>
                <a:srgbClr val="C00000"/>
              </a:solidFill>
            </a:rPr>
            <a:t>階については音出し</a:t>
          </a:r>
          <a:r>
            <a:rPr kumimoji="1" lang="en-US" altLang="ja-JP" sz="1050" b="1">
              <a:solidFill>
                <a:srgbClr val="C00000"/>
              </a:solidFill>
            </a:rPr>
            <a:t>NG</a:t>
          </a:r>
          <a:r>
            <a:rPr kumimoji="1" lang="ja-JP" altLang="en-US" sz="1050" b="1">
              <a:solidFill>
                <a:srgbClr val="C00000"/>
              </a:solidFill>
            </a:rPr>
            <a:t>につき、音を出す団体は使用できません。</a:t>
          </a:r>
        </a:p>
      </xdr:txBody>
    </xdr:sp>
    <xdr:clientData/>
  </xdr:oneCellAnchor>
  <xdr:twoCellAnchor>
    <xdr:from>
      <xdr:col>19</xdr:col>
      <xdr:colOff>274545</xdr:colOff>
      <xdr:row>1</xdr:row>
      <xdr:rowOff>22413</xdr:rowOff>
    </xdr:from>
    <xdr:to>
      <xdr:col>27</xdr:col>
      <xdr:colOff>493058</xdr:colOff>
      <xdr:row>7</xdr:row>
      <xdr:rowOff>44825</xdr:rowOff>
    </xdr:to>
    <xdr:sp macro="" textlink="">
      <xdr:nvSpPr>
        <xdr:cNvPr id="3" name="四角形: 角を丸くする 2">
          <a:extLst>
            <a:ext uri="{FF2B5EF4-FFF2-40B4-BE49-F238E27FC236}">
              <a16:creationId xmlns:a16="http://schemas.microsoft.com/office/drawing/2014/main" id="{F19593F0-5DBA-4F0A-BD9D-B973677F83B7}"/>
            </a:ext>
          </a:extLst>
        </xdr:cNvPr>
        <xdr:cNvSpPr/>
      </xdr:nvSpPr>
      <xdr:spPr>
        <a:xfrm>
          <a:off x="14009595" y="1294001"/>
          <a:ext cx="5704913" cy="2994212"/>
        </a:xfrm>
        <a:prstGeom prst="roundRect">
          <a:avLst>
            <a:gd name="adj" fmla="val 6858"/>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活動人数見込</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・あかとき：</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人程度 </a:t>
          </a:r>
          <a:r>
            <a:rPr kumimoji="1" lang="en-US" altLang="ja-JP" sz="1100">
              <a:latin typeface="BIZ UDPゴシック" panose="020B0400000000000000" pitchFamily="50" charset="-128"/>
              <a:ea typeface="BIZ UDPゴシック" panose="020B0400000000000000" pitchFamily="50" charset="-128"/>
            </a:rPr>
            <a:t>2-302</a:t>
          </a: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部屋を毎日（</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402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502</a:t>
          </a:r>
          <a:r>
            <a:rPr kumimoji="1" lang="ja-JP" altLang="en-US" sz="1100">
              <a:latin typeface="BIZ UDPゴシック" panose="020B0400000000000000" pitchFamily="50" charset="-128"/>
              <a:ea typeface="BIZ UDPゴシック" panose="020B0400000000000000" pitchFamily="50" charset="-128"/>
            </a:rPr>
            <a:t>でも可）</a:t>
          </a:r>
          <a:endParaRPr kumimoji="1" lang="en-US" altLang="ja-JP" sz="1100">
            <a:latin typeface="BIZ UDPゴシック" panose="020B0400000000000000" pitchFamily="50" charset="-128"/>
            <a:ea typeface="BIZ UDPゴシック" panose="020B0400000000000000" pitchFamily="50" charset="-128"/>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・プログラミングサークル</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Maximum</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40-50</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月、火、木？</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　隣り合った</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教室　「</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1-101</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1-102</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1-103</a:t>
          </a:r>
          <a:r>
            <a:rPr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」こっちが優先順位高い</a:t>
          </a:r>
          <a:endParaRPr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・聖書研究会：</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10</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人　毎週火曜日</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部屋で</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OK</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rPr>
            <a:t>3-203</a:t>
          </a:r>
          <a:r>
            <a:rPr kumimoji="1" lang="ja-JP" altLang="en-US" sz="1100" b="0" i="0">
              <a:solidFill>
                <a:schemeClr val="dk1"/>
              </a:solidFill>
              <a:effectLst/>
              <a:latin typeface="BIZ UDPゴシック" panose="020B0400000000000000" pitchFamily="50" charset="-128"/>
              <a:ea typeface="BIZ UDPゴシック" panose="020B0400000000000000" pitchFamily="50" charset="-128"/>
              <a:cs typeface="+mn-cs"/>
            </a:rPr>
            <a:t>あたり）</a:t>
          </a:r>
          <a:endParaRPr kumimoji="1" lang="en-US" altLang="ja-JP" sz="1100" b="0" i="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ESS</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人　月、水　</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と</a:t>
          </a:r>
          <a:r>
            <a:rPr kumimoji="1" lang="en-US" altLang="ja-JP" sz="1100">
              <a:latin typeface="BIZ UDPゴシック" panose="020B0400000000000000" pitchFamily="50" charset="-128"/>
              <a:ea typeface="BIZ UDPゴシック" panose="020B0400000000000000" pitchFamily="50" charset="-128"/>
            </a:rPr>
            <a:t>2-102</a:t>
          </a:r>
          <a:r>
            <a:rPr kumimoji="1" lang="ja-JP" altLang="en-US" sz="1100">
              <a:latin typeface="BIZ UDPゴシック" panose="020B0400000000000000" pitchFamily="50" charset="-128"/>
              <a:ea typeface="BIZ UDPゴシック" panose="020B0400000000000000" pitchFamily="50" charset="-128"/>
            </a:rPr>
            <a:t>セットが好ましいらしい</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・ゲーム制作サークル</a:t>
          </a:r>
          <a:r>
            <a:rPr kumimoji="1" lang="en-US" altLang="ja-JP" sz="1100">
              <a:latin typeface="BIZ UDPゴシック" panose="020B0400000000000000" pitchFamily="50" charset="-128"/>
              <a:ea typeface="BIZ UDPゴシック" panose="020B0400000000000000" pitchFamily="50" charset="-128"/>
            </a:rPr>
            <a:t>SGP</a:t>
          </a:r>
          <a:r>
            <a:rPr kumimoji="1" lang="ja-JP" altLang="en-US" sz="1100">
              <a:latin typeface="BIZ UDPゴシック" panose="020B0400000000000000" pitchFamily="50" charset="-128"/>
              <a:ea typeface="BIZ UDPゴシック" panose="020B0400000000000000" pitchFamily="50" charset="-128"/>
            </a:rPr>
            <a:t>：毎週水曜</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人</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Light Fiction Club</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a:t>
          </a:r>
          <a:r>
            <a:rPr kumimoji="1" lang="ja-JP" altLang="en-US" sz="1100">
              <a:latin typeface="BIZ UDPゴシック" panose="020B0400000000000000" pitchFamily="50" charset="-128"/>
              <a:ea typeface="BIZ UDPゴシック" panose="020B0400000000000000" pitchFamily="50" charset="-128"/>
            </a:rPr>
            <a:t>人　火曜？木曜？</a:t>
          </a:r>
          <a:r>
            <a:rPr kumimoji="1" lang="en-US" altLang="ja-JP" sz="1100">
              <a:latin typeface="BIZ UDPゴシック" panose="020B0400000000000000" pitchFamily="50" charset="-128"/>
              <a:ea typeface="BIZ UDPゴシック" panose="020B0400000000000000" pitchFamily="50" charset="-128"/>
            </a:rPr>
            <a:t>(2-101</a:t>
          </a:r>
          <a:r>
            <a:rPr kumimoji="1" lang="ja-JP" altLang="en-US" sz="1100">
              <a:latin typeface="BIZ UDPゴシック" panose="020B0400000000000000" pitchFamily="50" charset="-128"/>
              <a:ea typeface="BIZ UDPゴシック" panose="020B0400000000000000" pitchFamily="50" charset="-128"/>
            </a:rPr>
            <a:t>一部屋で可</a:t>
          </a:r>
          <a:r>
            <a:rPr kumimoji="1" lang="en-US" altLang="ja-JP" sz="1100">
              <a:latin typeface="BIZ UDPゴシック" panose="020B0400000000000000" pitchFamily="50" charset="-128"/>
              <a:ea typeface="BIZ UDPゴシック" panose="020B04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CHOCOLETZ</a:t>
          </a:r>
          <a:r>
            <a:rPr kumimoji="1" lang="ja-JP" altLang="en-US" sz="1100">
              <a:latin typeface="BIZ UDPゴシック" panose="020B0400000000000000" pitchFamily="50" charset="-128"/>
              <a:ea typeface="BIZ UDPゴシック" panose="020B0400000000000000" pitchFamily="50" charset="-128"/>
            </a:rPr>
            <a:t>：月、木　</a:t>
          </a:r>
          <a:r>
            <a:rPr kumimoji="1" lang="en-US" altLang="ja-JP" sz="1100">
              <a:latin typeface="BIZ UDPゴシック" panose="020B0400000000000000" pitchFamily="50" charset="-128"/>
              <a:ea typeface="BIZ UDPゴシック" panose="020B0400000000000000" pitchFamily="50" charset="-128"/>
            </a:rPr>
            <a:t>2-201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202</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203</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302</a:t>
          </a:r>
          <a:r>
            <a:rPr kumimoji="1" lang="ja-JP" altLang="en-US" sz="1100">
              <a:latin typeface="BIZ UDPゴシック" panose="020B0400000000000000" pitchFamily="50" charset="-128"/>
              <a:ea typeface="BIZ UDPゴシック" panose="020B0400000000000000" pitchFamily="50" charset="-128"/>
            </a:rPr>
            <a:t>を申請する</a:t>
          </a:r>
          <a:endParaRPr kumimoji="1" lang="en-US" altLang="ja-JP" sz="1100">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rPr>
            <a:t>Formula Project SU-spirited</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：金曜日？　</a:t>
          </a:r>
          <a:endParaRPr lang="ja-JP" altLang="ja-JP">
            <a:effectLst/>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・吹奏楽部：基本　月、金。水曜も入れる場合あり</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・管弦楽団：基本　火、木</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・まんが団：</a:t>
          </a:r>
          <a:r>
            <a:rPr kumimoji="1" lang="en-US" altLang="ja-JP" sz="1100">
              <a:latin typeface="BIZ UDPゴシック" panose="020B0400000000000000" pitchFamily="50" charset="-128"/>
              <a:ea typeface="BIZ UDPゴシック" panose="020B0400000000000000" pitchFamily="50" charset="-128"/>
            </a:rPr>
            <a:t>10</a:t>
          </a:r>
          <a:r>
            <a:rPr kumimoji="1" lang="ja-JP" altLang="en-US" sz="1100">
              <a:latin typeface="BIZ UDPゴシック" panose="020B0400000000000000" pitchFamily="50" charset="-128"/>
              <a:ea typeface="BIZ UDPゴシック" panose="020B0400000000000000" pitchFamily="50" charset="-128"/>
            </a:rPr>
            <a:t>人程度</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37ED-DFE4-4189-93DB-F3834928647A}">
  <sheetPr codeName="Sheet3">
    <tabColor rgb="FFFFFF00"/>
    <pageSetUpPr fitToPage="1"/>
  </sheetPr>
  <dimension ref="A1:L73"/>
  <sheetViews>
    <sheetView tabSelected="1" view="pageBreakPreview" zoomScale="70" zoomScaleNormal="100" zoomScaleSheetLayoutView="70" workbookViewId="0">
      <pane xSplit="2" ySplit="2" topLeftCell="C54" activePane="bottomRight" state="frozen"/>
      <selection pane="topRight" sqref="A1:H1"/>
      <selection pane="bottomLeft" sqref="A1:H1"/>
      <selection pane="bottomRight" activeCell="F58" sqref="F58"/>
    </sheetView>
  </sheetViews>
  <sheetFormatPr defaultColWidth="9" defaultRowHeight="17.649999999999999"/>
  <cols>
    <col min="1" max="1" width="9.5" style="8" customWidth="1"/>
    <col min="2" max="2" width="7" style="8" customWidth="1"/>
    <col min="3" max="3" width="16.125" style="8" customWidth="1"/>
    <col min="4" max="5" width="34.5" style="8" customWidth="1"/>
    <col min="6" max="6" width="34.5" style="40" customWidth="1"/>
    <col min="7" max="7" width="34.5" style="43" customWidth="1"/>
    <col min="8" max="8" width="9.5" style="8" customWidth="1"/>
    <col min="9" max="9" width="7" style="8" customWidth="1"/>
    <col min="10" max="10" width="16.125" style="8" customWidth="1"/>
    <col min="11" max="11" width="34.625" style="8" customWidth="1"/>
    <col min="12" max="16384" width="9" style="8"/>
  </cols>
  <sheetData>
    <row r="1" spans="1:12" ht="57" customHeight="1" thickBot="1">
      <c r="A1" s="174" t="s">
        <v>124</v>
      </c>
      <c r="B1" s="175"/>
      <c r="C1" s="175"/>
      <c r="D1" s="175"/>
      <c r="E1" s="175"/>
      <c r="F1" s="175"/>
      <c r="G1" s="175"/>
    </row>
    <row r="2" spans="1:12" ht="55.35" customHeight="1" thickBot="1">
      <c r="A2" s="51" t="s">
        <v>0</v>
      </c>
      <c r="B2" s="52" t="s">
        <v>1</v>
      </c>
      <c r="C2" s="53" t="s">
        <v>2</v>
      </c>
      <c r="D2" s="62" t="s">
        <v>108</v>
      </c>
      <c r="E2" s="95" t="s">
        <v>109</v>
      </c>
      <c r="F2" s="96" t="s">
        <v>110</v>
      </c>
      <c r="G2" s="97" t="s">
        <v>111</v>
      </c>
      <c r="H2" s="21" t="s">
        <v>0</v>
      </c>
      <c r="I2" s="9" t="s">
        <v>1</v>
      </c>
      <c r="J2" s="9" t="s">
        <v>2</v>
      </c>
      <c r="K2" s="9" t="s">
        <v>3</v>
      </c>
    </row>
    <row r="3" spans="1:12" ht="27" customHeight="1">
      <c r="A3" s="167">
        <f>menu!B2</f>
        <v>46266</v>
      </c>
      <c r="B3" s="161" t="str">
        <f>TEXT(A3,"（aaa）")</f>
        <v>(火)</v>
      </c>
      <c r="C3" s="54" t="s">
        <v>4</v>
      </c>
      <c r="D3" s="63"/>
      <c r="E3" s="134"/>
      <c r="F3" s="135"/>
      <c r="G3" s="136"/>
      <c r="H3" s="10">
        <f>menu!B2</f>
        <v>46266</v>
      </c>
      <c r="I3" s="172" t="str">
        <f>TEXT(H3,"（aaa）")</f>
        <v>(火)</v>
      </c>
      <c r="J3" s="11" t="s">
        <v>7</v>
      </c>
      <c r="K3" s="7"/>
    </row>
    <row r="4" spans="1:12" ht="27.75" customHeight="1" thickBot="1">
      <c r="A4" s="168"/>
      <c r="B4" s="162"/>
      <c r="C4" s="55" t="s">
        <v>8</v>
      </c>
      <c r="D4" s="64"/>
      <c r="E4" s="137"/>
      <c r="F4" s="138"/>
      <c r="G4" s="139"/>
      <c r="H4" s="12">
        <f>H3</f>
        <v>46266</v>
      </c>
      <c r="I4" s="171"/>
      <c r="J4" s="13" t="s">
        <v>9</v>
      </c>
      <c r="K4" s="2"/>
    </row>
    <row r="5" spans="1:12" ht="27.75" customHeight="1">
      <c r="A5" s="167">
        <f>A3+1</f>
        <v>46267</v>
      </c>
      <c r="B5" s="161" t="str">
        <f t="shared" ref="B5" si="0">TEXT(A5,"（aaa）")</f>
        <v>(水)</v>
      </c>
      <c r="C5" s="65" t="s">
        <v>4</v>
      </c>
      <c r="D5" s="186"/>
      <c r="E5" s="187"/>
      <c r="F5" s="188"/>
      <c r="G5" s="189"/>
      <c r="H5" s="14">
        <f>H3+1</f>
        <v>46267</v>
      </c>
      <c r="I5" s="170" t="str">
        <f t="shared" ref="I5" si="1">TEXT(H5,"（aaa）")</f>
        <v>(水)</v>
      </c>
      <c r="J5" s="13" t="s">
        <v>12</v>
      </c>
      <c r="K5" s="2"/>
    </row>
    <row r="6" spans="1:12" ht="27.75" customHeight="1" thickBot="1">
      <c r="A6" s="168"/>
      <c r="B6" s="162"/>
      <c r="C6" s="66" t="s">
        <v>8</v>
      </c>
      <c r="D6" s="190"/>
      <c r="E6" s="191"/>
      <c r="F6" s="192"/>
      <c r="G6" s="193"/>
      <c r="H6" s="12">
        <f>H5</f>
        <v>46267</v>
      </c>
      <c r="I6" s="171"/>
      <c r="J6" s="13" t="s">
        <v>15</v>
      </c>
      <c r="K6" s="2"/>
    </row>
    <row r="7" spans="1:12" ht="27.75" customHeight="1">
      <c r="A7" s="167">
        <f t="shared" ref="A7" si="2">A5+1</f>
        <v>46268</v>
      </c>
      <c r="B7" s="161" t="str">
        <f t="shared" ref="B7" si="3">TEXT(A7,"（aaa）")</f>
        <v>(木)</v>
      </c>
      <c r="C7" s="65" t="s">
        <v>4</v>
      </c>
      <c r="D7" s="186"/>
      <c r="E7" s="187"/>
      <c r="F7" s="188"/>
      <c r="G7" s="194"/>
      <c r="H7" s="14">
        <f t="shared" ref="H7" si="4">H5+1</f>
        <v>46268</v>
      </c>
      <c r="I7" s="170" t="str">
        <f t="shared" ref="I7" si="5">TEXT(H7,"（aaa）")</f>
        <v>(木)</v>
      </c>
      <c r="J7" s="13" t="s">
        <v>12</v>
      </c>
      <c r="K7" s="2"/>
    </row>
    <row r="8" spans="1:12" ht="27.75" customHeight="1" thickBot="1">
      <c r="A8" s="168"/>
      <c r="B8" s="162"/>
      <c r="C8" s="66" t="s">
        <v>8</v>
      </c>
      <c r="D8" s="190"/>
      <c r="E8" s="191"/>
      <c r="F8" s="192"/>
      <c r="G8" s="195"/>
      <c r="H8" s="12">
        <f>H7</f>
        <v>46268</v>
      </c>
      <c r="I8" s="171"/>
      <c r="J8" s="13" t="s">
        <v>15</v>
      </c>
      <c r="K8" s="2"/>
    </row>
    <row r="9" spans="1:12" ht="27.75" customHeight="1">
      <c r="A9" s="167">
        <f t="shared" ref="A9" si="6">A7+1</f>
        <v>46269</v>
      </c>
      <c r="B9" s="161" t="str">
        <f t="shared" ref="B9" si="7">TEXT(A9,"（aaa）")</f>
        <v>(金)</v>
      </c>
      <c r="C9" s="54" t="s">
        <v>4</v>
      </c>
      <c r="D9" s="186"/>
      <c r="E9" s="187"/>
      <c r="F9" s="188"/>
      <c r="G9" s="194"/>
      <c r="H9" s="14">
        <f t="shared" ref="H9" si="8">H7+1</f>
        <v>46269</v>
      </c>
      <c r="I9" s="170" t="str">
        <f t="shared" ref="I9" si="9">TEXT(H9,"（aaa）")</f>
        <v>(金)</v>
      </c>
      <c r="J9" s="13" t="s">
        <v>12</v>
      </c>
      <c r="K9" s="2"/>
      <c r="L9" s="8" t="s">
        <v>6</v>
      </c>
    </row>
    <row r="10" spans="1:12" ht="27.75" customHeight="1" thickBot="1">
      <c r="A10" s="168"/>
      <c r="B10" s="162"/>
      <c r="C10" s="55" t="s">
        <v>8</v>
      </c>
      <c r="D10" s="190"/>
      <c r="E10" s="191"/>
      <c r="F10" s="192"/>
      <c r="G10" s="195"/>
      <c r="H10" s="12">
        <f>H9</f>
        <v>46269</v>
      </c>
      <c r="I10" s="171"/>
      <c r="J10" s="13" t="s">
        <v>15</v>
      </c>
      <c r="K10" s="2"/>
      <c r="L10" s="8" t="s">
        <v>11</v>
      </c>
    </row>
    <row r="11" spans="1:12" ht="27.75" customHeight="1">
      <c r="A11" s="167">
        <f t="shared" ref="A11" si="10">A9+1</f>
        <v>46270</v>
      </c>
      <c r="B11" s="161" t="str">
        <f t="shared" ref="B11" si="11">TEXT(A11,"（aaa）")</f>
        <v>(土)</v>
      </c>
      <c r="C11" s="54" t="s">
        <v>4</v>
      </c>
      <c r="D11" s="186"/>
      <c r="E11" s="187"/>
      <c r="F11" s="188"/>
      <c r="G11" s="194"/>
      <c r="H11" s="14">
        <f t="shared" ref="H11" si="12">H9+1</f>
        <v>46270</v>
      </c>
      <c r="I11" s="170" t="str">
        <f t="shared" ref="I11" si="13">TEXT(H11,"（aaa）")</f>
        <v>(土)</v>
      </c>
      <c r="J11" s="13" t="s">
        <v>12</v>
      </c>
      <c r="K11" s="2"/>
      <c r="L11" s="8" t="s">
        <v>13</v>
      </c>
    </row>
    <row r="12" spans="1:12" ht="27.75" customHeight="1" thickBot="1">
      <c r="A12" s="168"/>
      <c r="B12" s="162"/>
      <c r="C12" s="55" t="s">
        <v>8</v>
      </c>
      <c r="D12" s="190"/>
      <c r="E12" s="191"/>
      <c r="F12" s="192"/>
      <c r="G12" s="195"/>
      <c r="H12" s="12">
        <f>H11</f>
        <v>46270</v>
      </c>
      <c r="I12" s="171"/>
      <c r="J12" s="13" t="s">
        <v>15</v>
      </c>
      <c r="K12" s="2"/>
      <c r="L12" s="8" t="s">
        <v>16</v>
      </c>
    </row>
    <row r="13" spans="1:12" ht="27.75" customHeight="1">
      <c r="A13" s="167">
        <f t="shared" ref="A13" si="14">A11+1</f>
        <v>46271</v>
      </c>
      <c r="B13" s="161" t="str">
        <f t="shared" ref="B13:B61" si="15">TEXT(A13,"（aaa）")</f>
        <v>(日)</v>
      </c>
      <c r="C13" s="54" t="s">
        <v>4</v>
      </c>
      <c r="D13" s="140"/>
      <c r="E13" s="141"/>
      <c r="F13" s="142"/>
      <c r="G13" s="109"/>
      <c r="H13" s="14">
        <f>H11+1</f>
        <v>46271</v>
      </c>
      <c r="I13" s="170" t="str">
        <f t="shared" ref="I13" si="16">TEXT(H13,"（aaa）")</f>
        <v>(日)</v>
      </c>
      <c r="J13" s="13" t="s">
        <v>12</v>
      </c>
      <c r="K13" s="2"/>
      <c r="L13" s="8" t="s">
        <v>10</v>
      </c>
    </row>
    <row r="14" spans="1:12" ht="27.75" customHeight="1" thickBot="1">
      <c r="A14" s="168"/>
      <c r="B14" s="162"/>
      <c r="C14" s="55" t="s">
        <v>8</v>
      </c>
      <c r="D14" s="94"/>
      <c r="E14" s="144"/>
      <c r="F14" s="145"/>
      <c r="G14" s="147"/>
      <c r="H14" s="12">
        <f>H13</f>
        <v>46271</v>
      </c>
      <c r="I14" s="171"/>
      <c r="J14" s="13" t="s">
        <v>15</v>
      </c>
      <c r="K14" s="2"/>
      <c r="L14" s="8" t="s">
        <v>17</v>
      </c>
    </row>
    <row r="15" spans="1:12" ht="27.75" customHeight="1">
      <c r="A15" s="167">
        <f t="shared" ref="A15" si="17">A13+1</f>
        <v>46272</v>
      </c>
      <c r="B15" s="161" t="str">
        <f t="shared" si="15"/>
        <v>(月)</v>
      </c>
      <c r="C15" s="54" t="s">
        <v>4</v>
      </c>
      <c r="D15" s="186"/>
      <c r="E15" s="187"/>
      <c r="F15" s="188"/>
      <c r="G15" s="194"/>
      <c r="H15" s="14">
        <f t="shared" ref="H15" si="18">H13+1</f>
        <v>46272</v>
      </c>
      <c r="I15" s="170" t="str">
        <f t="shared" ref="I15" si="19">TEXT(H15,"（aaa）")</f>
        <v>(月)</v>
      </c>
      <c r="J15" s="13" t="s">
        <v>12</v>
      </c>
      <c r="K15" s="2"/>
      <c r="L15" s="8" t="s">
        <v>18</v>
      </c>
    </row>
    <row r="16" spans="1:12" ht="27.75" customHeight="1" thickBot="1">
      <c r="A16" s="168"/>
      <c r="B16" s="162"/>
      <c r="C16" s="55" t="s">
        <v>8</v>
      </c>
      <c r="D16" s="190"/>
      <c r="E16" s="191"/>
      <c r="F16" s="192"/>
      <c r="G16" s="195"/>
      <c r="H16" s="12">
        <f>H15</f>
        <v>46272</v>
      </c>
      <c r="I16" s="171"/>
      <c r="J16" s="13" t="s">
        <v>15</v>
      </c>
      <c r="K16" s="2"/>
      <c r="L16" s="8" t="s">
        <v>5</v>
      </c>
    </row>
    <row r="17" spans="1:12" ht="27.75" customHeight="1">
      <c r="A17" s="167">
        <f t="shared" ref="A17" si="20">A15+1</f>
        <v>46273</v>
      </c>
      <c r="B17" s="161" t="str">
        <f t="shared" si="15"/>
        <v>(火)</v>
      </c>
      <c r="C17" s="54" t="s">
        <v>4</v>
      </c>
      <c r="D17" s="186"/>
      <c r="E17" s="187"/>
      <c r="F17" s="188"/>
      <c r="G17" s="189"/>
      <c r="H17" s="14">
        <f t="shared" ref="H17" si="21">H15+1</f>
        <v>46273</v>
      </c>
      <c r="I17" s="170" t="str">
        <f t="shared" ref="I17" si="22">TEXT(H17,"（aaa）")</f>
        <v>(火)</v>
      </c>
      <c r="J17" s="13" t="s">
        <v>12</v>
      </c>
      <c r="K17" s="2"/>
      <c r="L17" s="8" t="s">
        <v>19</v>
      </c>
    </row>
    <row r="18" spans="1:12" ht="27.75" customHeight="1" thickBot="1">
      <c r="A18" s="168"/>
      <c r="B18" s="162"/>
      <c r="C18" s="55" t="s">
        <v>8</v>
      </c>
      <c r="D18" s="190"/>
      <c r="E18" s="191"/>
      <c r="F18" s="192"/>
      <c r="G18" s="193"/>
      <c r="H18" s="12">
        <f>H17</f>
        <v>46273</v>
      </c>
      <c r="I18" s="171"/>
      <c r="J18" s="13" t="s">
        <v>15</v>
      </c>
      <c r="K18" s="2"/>
      <c r="L18" s="8" t="s">
        <v>6</v>
      </c>
    </row>
    <row r="19" spans="1:12" ht="27.75" customHeight="1">
      <c r="A19" s="167">
        <f t="shared" ref="A19" si="23">A17+1</f>
        <v>46274</v>
      </c>
      <c r="B19" s="161" t="str">
        <f t="shared" si="15"/>
        <v>(水)</v>
      </c>
      <c r="C19" s="65" t="s">
        <v>4</v>
      </c>
      <c r="D19" s="186"/>
      <c r="E19" s="187"/>
      <c r="F19" s="188"/>
      <c r="G19" s="189"/>
      <c r="H19" s="14">
        <f t="shared" ref="H19" si="24">H17+1</f>
        <v>46274</v>
      </c>
      <c r="I19" s="170" t="str">
        <f t="shared" ref="I19" si="25">TEXT(H19,"（aaa）")</f>
        <v>(水)</v>
      </c>
      <c r="J19" s="13" t="s">
        <v>12</v>
      </c>
      <c r="K19" s="2"/>
    </row>
    <row r="20" spans="1:12" ht="27.75" customHeight="1" thickBot="1">
      <c r="A20" s="168"/>
      <c r="B20" s="162"/>
      <c r="C20" s="66" t="s">
        <v>8</v>
      </c>
      <c r="D20" s="190"/>
      <c r="E20" s="191"/>
      <c r="F20" s="192"/>
      <c r="G20" s="193"/>
      <c r="H20" s="12">
        <f>H19</f>
        <v>46274</v>
      </c>
      <c r="I20" s="171"/>
      <c r="J20" s="13" t="s">
        <v>15</v>
      </c>
      <c r="K20" s="2"/>
    </row>
    <row r="21" spans="1:12" ht="27.75" customHeight="1">
      <c r="A21" s="167">
        <f t="shared" ref="A21" si="26">A19+1</f>
        <v>46275</v>
      </c>
      <c r="B21" s="161" t="str">
        <f t="shared" si="15"/>
        <v>(木)</v>
      </c>
      <c r="C21" s="54" t="s">
        <v>4</v>
      </c>
      <c r="D21" s="186"/>
      <c r="E21" s="187"/>
      <c r="F21" s="188"/>
      <c r="G21" s="189"/>
      <c r="H21" s="14">
        <f t="shared" ref="H21" si="27">H19+1</f>
        <v>46275</v>
      </c>
      <c r="I21" s="170" t="str">
        <f t="shared" ref="I21" si="28">TEXT(H21,"（aaa）")</f>
        <v>(木)</v>
      </c>
      <c r="J21" s="13" t="s">
        <v>12</v>
      </c>
      <c r="K21" s="2"/>
    </row>
    <row r="22" spans="1:12" ht="27.75" customHeight="1" thickBot="1">
      <c r="A22" s="168"/>
      <c r="B22" s="162"/>
      <c r="C22" s="55" t="s">
        <v>8</v>
      </c>
      <c r="D22" s="190"/>
      <c r="E22" s="191"/>
      <c r="F22" s="192"/>
      <c r="G22" s="193"/>
      <c r="H22" s="12">
        <f>H21</f>
        <v>46275</v>
      </c>
      <c r="I22" s="171"/>
      <c r="J22" s="13" t="s">
        <v>15</v>
      </c>
      <c r="K22" s="2"/>
    </row>
    <row r="23" spans="1:12" ht="27.75" customHeight="1">
      <c r="A23" s="167">
        <f t="shared" ref="A23" si="29">A21+1</f>
        <v>46276</v>
      </c>
      <c r="B23" s="161" t="str">
        <f t="shared" si="15"/>
        <v>(金)</v>
      </c>
      <c r="C23" s="54" t="s">
        <v>4</v>
      </c>
      <c r="D23" s="186"/>
      <c r="E23" s="187"/>
      <c r="F23" s="188"/>
      <c r="G23" s="189"/>
      <c r="H23" s="14">
        <f t="shared" ref="H23" si="30">H21+1</f>
        <v>46276</v>
      </c>
      <c r="I23" s="170" t="str">
        <f t="shared" ref="I23" si="31">TEXT(H23,"（aaa）")</f>
        <v>(金)</v>
      </c>
      <c r="J23" s="13" t="s">
        <v>12</v>
      </c>
      <c r="K23" s="2"/>
    </row>
    <row r="24" spans="1:12" ht="27.75" customHeight="1" thickBot="1">
      <c r="A24" s="168"/>
      <c r="B24" s="162"/>
      <c r="C24" s="55" t="s">
        <v>8</v>
      </c>
      <c r="D24" s="190"/>
      <c r="E24" s="191"/>
      <c r="F24" s="192"/>
      <c r="G24" s="193"/>
      <c r="H24" s="12">
        <f>H23</f>
        <v>46276</v>
      </c>
      <c r="I24" s="171"/>
      <c r="J24" s="13" t="s">
        <v>15</v>
      </c>
      <c r="K24" s="2"/>
    </row>
    <row r="25" spans="1:12" ht="27.75" customHeight="1">
      <c r="A25" s="167">
        <f t="shared" ref="A25" si="32">A23+1</f>
        <v>46277</v>
      </c>
      <c r="B25" s="165" t="str">
        <f t="shared" si="15"/>
        <v>(土)</v>
      </c>
      <c r="C25" s="54" t="s">
        <v>4</v>
      </c>
      <c r="D25" s="186"/>
      <c r="E25" s="187"/>
      <c r="F25" s="188"/>
      <c r="G25" s="189"/>
      <c r="H25" s="14">
        <f t="shared" ref="H25" si="33">H23+1</f>
        <v>46277</v>
      </c>
      <c r="I25" s="170" t="str">
        <f t="shared" ref="I25" si="34">TEXT(H25,"（aaa）")</f>
        <v>(土)</v>
      </c>
      <c r="J25" s="13" t="s">
        <v>12</v>
      </c>
      <c r="K25" s="2"/>
    </row>
    <row r="26" spans="1:12" ht="27.75" customHeight="1" thickBot="1">
      <c r="A26" s="168"/>
      <c r="B26" s="166"/>
      <c r="C26" s="55" t="s">
        <v>8</v>
      </c>
      <c r="D26" s="190"/>
      <c r="E26" s="191"/>
      <c r="F26" s="192"/>
      <c r="G26" s="193"/>
      <c r="H26" s="12">
        <f>H25</f>
        <v>46277</v>
      </c>
      <c r="I26" s="171"/>
      <c r="J26" s="13" t="s">
        <v>15</v>
      </c>
      <c r="K26" s="2"/>
    </row>
    <row r="27" spans="1:12" ht="27.75" customHeight="1">
      <c r="A27" s="167">
        <f t="shared" ref="A27" si="35">A25+1</f>
        <v>46278</v>
      </c>
      <c r="B27" s="161" t="str">
        <f t="shared" si="15"/>
        <v>(日)</v>
      </c>
      <c r="C27" s="54" t="s">
        <v>4</v>
      </c>
      <c r="D27" s="140"/>
      <c r="E27" s="141"/>
      <c r="F27" s="142"/>
      <c r="G27" s="143"/>
      <c r="H27" s="14">
        <f t="shared" ref="H27" si="36">H25+1</f>
        <v>46278</v>
      </c>
      <c r="I27" s="170" t="str">
        <f t="shared" ref="I27" si="37">TEXT(H27,"（aaa）")</f>
        <v>(日)</v>
      </c>
      <c r="J27" s="13" t="s">
        <v>12</v>
      </c>
      <c r="K27" s="2"/>
    </row>
    <row r="28" spans="1:12" ht="27.75" customHeight="1" thickBot="1">
      <c r="A28" s="168"/>
      <c r="B28" s="162"/>
      <c r="C28" s="55" t="s">
        <v>8</v>
      </c>
      <c r="D28" s="94"/>
      <c r="E28" s="144"/>
      <c r="F28" s="145"/>
      <c r="G28" s="146"/>
      <c r="H28" s="12">
        <f>H27</f>
        <v>46278</v>
      </c>
      <c r="I28" s="171"/>
      <c r="J28" s="13" t="s">
        <v>15</v>
      </c>
      <c r="K28" s="2"/>
    </row>
    <row r="29" spans="1:12" ht="27.75" customHeight="1">
      <c r="A29" s="167">
        <f t="shared" ref="A29" si="38">A27+1</f>
        <v>46279</v>
      </c>
      <c r="B29" s="161" t="str">
        <f t="shared" si="15"/>
        <v>(月)</v>
      </c>
      <c r="C29" s="54" t="s">
        <v>4</v>
      </c>
      <c r="D29" s="186"/>
      <c r="E29" s="187"/>
      <c r="F29" s="188"/>
      <c r="G29" s="189"/>
      <c r="H29" s="14">
        <f t="shared" ref="H29" si="39">H27+1</f>
        <v>46279</v>
      </c>
      <c r="I29" s="170" t="str">
        <f t="shared" ref="I29" si="40">TEXT(H29,"（aaa）")</f>
        <v>(月)</v>
      </c>
      <c r="J29" s="13" t="s">
        <v>12</v>
      </c>
      <c r="K29" s="2"/>
    </row>
    <row r="30" spans="1:12" ht="27.75" customHeight="1" thickBot="1">
      <c r="A30" s="168"/>
      <c r="B30" s="162"/>
      <c r="C30" s="55" t="s">
        <v>8</v>
      </c>
      <c r="D30" s="190"/>
      <c r="E30" s="191"/>
      <c r="F30" s="192"/>
      <c r="G30" s="193"/>
      <c r="H30" s="12">
        <f>H29</f>
        <v>46279</v>
      </c>
      <c r="I30" s="171"/>
      <c r="J30" s="13" t="s">
        <v>15</v>
      </c>
      <c r="K30" s="2"/>
    </row>
    <row r="31" spans="1:12" ht="27.75" customHeight="1">
      <c r="A31" s="167">
        <f t="shared" ref="A31" si="41">A29+1</f>
        <v>46280</v>
      </c>
      <c r="B31" s="163" t="str">
        <f t="shared" si="15"/>
        <v>(火)</v>
      </c>
      <c r="C31" s="54" t="s">
        <v>4</v>
      </c>
      <c r="D31" s="186"/>
      <c r="E31" s="187"/>
      <c r="F31" s="188"/>
      <c r="G31" s="189"/>
      <c r="H31" s="14">
        <f t="shared" ref="H31" si="42">H29+1</f>
        <v>46280</v>
      </c>
      <c r="I31" s="170" t="str">
        <f t="shared" ref="I31" si="43">TEXT(H31,"（aaa）")</f>
        <v>(火)</v>
      </c>
      <c r="J31" s="13" t="s">
        <v>12</v>
      </c>
      <c r="K31" s="2"/>
    </row>
    <row r="32" spans="1:12" ht="27.75" customHeight="1" thickBot="1">
      <c r="A32" s="168"/>
      <c r="B32" s="164"/>
      <c r="C32" s="66" t="s">
        <v>8</v>
      </c>
      <c r="D32" s="190"/>
      <c r="E32" s="191"/>
      <c r="F32" s="192"/>
      <c r="G32" s="193"/>
      <c r="H32" s="12">
        <f>H31</f>
        <v>46280</v>
      </c>
      <c r="I32" s="171"/>
      <c r="J32" s="13" t="s">
        <v>15</v>
      </c>
      <c r="K32" s="2"/>
    </row>
    <row r="33" spans="1:11" ht="27.75" customHeight="1">
      <c r="A33" s="167">
        <f t="shared" ref="A33" si="44">A31+1</f>
        <v>46281</v>
      </c>
      <c r="B33" s="163" t="str">
        <f t="shared" si="15"/>
        <v>(水)</v>
      </c>
      <c r="C33" s="54" t="s">
        <v>4</v>
      </c>
      <c r="D33" s="186"/>
      <c r="E33" s="187"/>
      <c r="F33" s="188"/>
      <c r="G33" s="189"/>
      <c r="H33" s="14">
        <f t="shared" ref="H33" si="45">H31+1</f>
        <v>46281</v>
      </c>
      <c r="I33" s="170" t="str">
        <f t="shared" ref="I33" si="46">TEXT(H33,"（aaa）")</f>
        <v>(水)</v>
      </c>
      <c r="J33" s="13" t="s">
        <v>12</v>
      </c>
      <c r="K33" s="2"/>
    </row>
    <row r="34" spans="1:11" ht="27.75" customHeight="1" thickBot="1">
      <c r="A34" s="168"/>
      <c r="B34" s="164"/>
      <c r="C34" s="66" t="s">
        <v>8</v>
      </c>
      <c r="D34" s="190"/>
      <c r="E34" s="191"/>
      <c r="F34" s="192"/>
      <c r="G34" s="193"/>
      <c r="H34" s="12">
        <f>H33</f>
        <v>46281</v>
      </c>
      <c r="I34" s="171"/>
      <c r="J34" s="13" t="s">
        <v>15</v>
      </c>
      <c r="K34" s="2"/>
    </row>
    <row r="35" spans="1:11" ht="27.75" customHeight="1">
      <c r="A35" s="167">
        <f t="shared" ref="A35" si="47">A33+1</f>
        <v>46282</v>
      </c>
      <c r="B35" s="161" t="str">
        <f t="shared" si="15"/>
        <v>(木)</v>
      </c>
      <c r="C35" s="54" t="s">
        <v>4</v>
      </c>
      <c r="D35" s="186"/>
      <c r="E35" s="187"/>
      <c r="F35" s="188"/>
      <c r="G35" s="189"/>
      <c r="H35" s="14">
        <f t="shared" ref="H35" si="48">H33+1</f>
        <v>46282</v>
      </c>
      <c r="I35" s="170" t="str">
        <f t="shared" ref="I35" si="49">TEXT(H35,"（aaa）")</f>
        <v>(木)</v>
      </c>
      <c r="J35" s="13" t="s">
        <v>12</v>
      </c>
      <c r="K35" s="2"/>
    </row>
    <row r="36" spans="1:11" ht="27.75" customHeight="1" thickBot="1">
      <c r="A36" s="168"/>
      <c r="B36" s="162"/>
      <c r="C36" s="55" t="s">
        <v>8</v>
      </c>
      <c r="D36" s="94"/>
      <c r="E36" s="144"/>
      <c r="F36" s="145"/>
      <c r="G36" s="193"/>
      <c r="H36" s="12">
        <f>H35</f>
        <v>46282</v>
      </c>
      <c r="I36" s="171"/>
      <c r="J36" s="13" t="s">
        <v>15</v>
      </c>
      <c r="K36" s="2"/>
    </row>
    <row r="37" spans="1:11" ht="27.75" customHeight="1">
      <c r="A37" s="167">
        <f t="shared" ref="A37" si="50">A35+1</f>
        <v>46283</v>
      </c>
      <c r="B37" s="161" t="str">
        <f t="shared" si="15"/>
        <v>(金)</v>
      </c>
      <c r="C37" s="54" t="s">
        <v>4</v>
      </c>
      <c r="D37" s="140"/>
      <c r="E37" s="141"/>
      <c r="F37" s="142"/>
      <c r="G37" s="189"/>
      <c r="H37" s="14">
        <f t="shared" ref="H37" si="51">H35+1</f>
        <v>46283</v>
      </c>
      <c r="I37" s="170" t="str">
        <f t="shared" ref="I37" si="52">TEXT(H37,"（aaa）")</f>
        <v>(金)</v>
      </c>
      <c r="J37" s="13" t="s">
        <v>12</v>
      </c>
      <c r="K37" s="2"/>
    </row>
    <row r="38" spans="1:11" ht="27.75" customHeight="1" thickBot="1">
      <c r="A38" s="168"/>
      <c r="B38" s="162"/>
      <c r="C38" s="55" t="s">
        <v>8</v>
      </c>
      <c r="D38" s="94"/>
      <c r="E38" s="191" t="s">
        <v>125</v>
      </c>
      <c r="F38" s="192" t="s">
        <v>126</v>
      </c>
      <c r="G38" s="193"/>
      <c r="H38" s="12">
        <f>H37</f>
        <v>46283</v>
      </c>
      <c r="I38" s="171"/>
      <c r="J38" s="13" t="s">
        <v>15</v>
      </c>
      <c r="K38" s="2"/>
    </row>
    <row r="39" spans="1:11" ht="27.75" customHeight="1">
      <c r="A39" s="167">
        <f t="shared" ref="A39" si="53">A37+1</f>
        <v>46284</v>
      </c>
      <c r="B39" s="161" t="str">
        <f t="shared" si="15"/>
        <v>(土)</v>
      </c>
      <c r="C39" s="54" t="s">
        <v>4</v>
      </c>
      <c r="D39" s="140"/>
      <c r="E39" s="134"/>
      <c r="F39" s="135"/>
      <c r="G39" s="189"/>
      <c r="H39" s="14">
        <f t="shared" ref="H39" si="54">H37+1</f>
        <v>46284</v>
      </c>
      <c r="I39" s="170" t="str">
        <f t="shared" ref="I39" si="55">TEXT(H39,"（aaa）")</f>
        <v>(土)</v>
      </c>
      <c r="J39" s="13" t="s">
        <v>12</v>
      </c>
      <c r="K39" s="2"/>
    </row>
    <row r="40" spans="1:11" ht="27.75" customHeight="1" thickBot="1">
      <c r="A40" s="168"/>
      <c r="B40" s="162"/>
      <c r="C40" s="55" t="s">
        <v>8</v>
      </c>
      <c r="D40" s="94"/>
      <c r="E40" s="137"/>
      <c r="F40" s="138"/>
      <c r="G40" s="193"/>
      <c r="H40" s="12">
        <f>H39</f>
        <v>46284</v>
      </c>
      <c r="I40" s="171"/>
      <c r="J40" s="13" t="s">
        <v>15</v>
      </c>
      <c r="K40" s="2"/>
    </row>
    <row r="41" spans="1:11" ht="27.75" customHeight="1">
      <c r="A41" s="167">
        <f t="shared" ref="A41" si="56">A39+1</f>
        <v>46285</v>
      </c>
      <c r="B41" s="161" t="str">
        <f t="shared" si="15"/>
        <v>(日)</v>
      </c>
      <c r="C41" s="54" t="s">
        <v>4</v>
      </c>
      <c r="D41" s="140"/>
      <c r="E41" s="141"/>
      <c r="F41" s="142"/>
      <c r="G41" s="143"/>
      <c r="H41" s="14">
        <f t="shared" ref="H41" si="57">H39+1</f>
        <v>46285</v>
      </c>
      <c r="I41" s="170" t="str">
        <f t="shared" ref="I41" si="58">TEXT(H41,"（aaa）")</f>
        <v>(日)</v>
      </c>
      <c r="J41" s="13" t="s">
        <v>12</v>
      </c>
      <c r="K41" s="2"/>
    </row>
    <row r="42" spans="1:11" ht="27.75" customHeight="1" thickBot="1">
      <c r="A42" s="168"/>
      <c r="B42" s="162"/>
      <c r="C42" s="55" t="s">
        <v>8</v>
      </c>
      <c r="D42" s="94"/>
      <c r="E42" s="144"/>
      <c r="F42" s="145"/>
      <c r="G42" s="146"/>
      <c r="H42" s="12">
        <f>H41</f>
        <v>46285</v>
      </c>
      <c r="I42" s="171"/>
      <c r="J42" s="13" t="s">
        <v>15</v>
      </c>
      <c r="K42" s="2"/>
    </row>
    <row r="43" spans="1:11" ht="27.75" customHeight="1">
      <c r="A43" s="167">
        <f t="shared" ref="A43" si="59">A41+1</f>
        <v>46286</v>
      </c>
      <c r="B43" s="161" t="str">
        <f t="shared" si="15"/>
        <v>(月)</v>
      </c>
      <c r="C43" s="54" t="s">
        <v>4</v>
      </c>
      <c r="D43" s="140"/>
      <c r="E43" s="141"/>
      <c r="F43" s="142"/>
      <c r="G43" s="143"/>
      <c r="H43" s="14">
        <f t="shared" ref="H43" si="60">H41+1</f>
        <v>46286</v>
      </c>
      <c r="I43" s="170" t="str">
        <f t="shared" ref="I43" si="61">TEXT(H43,"（aaa）")</f>
        <v>(月)</v>
      </c>
      <c r="J43" s="13" t="s">
        <v>12</v>
      </c>
      <c r="K43" s="2"/>
    </row>
    <row r="44" spans="1:11" ht="27.75" customHeight="1" thickBot="1">
      <c r="A44" s="168"/>
      <c r="B44" s="162"/>
      <c r="C44" s="55" t="s">
        <v>8</v>
      </c>
      <c r="D44" s="94"/>
      <c r="E44" s="144"/>
      <c r="F44" s="145"/>
      <c r="G44" s="146"/>
      <c r="H44" s="12">
        <f>H43</f>
        <v>46286</v>
      </c>
      <c r="I44" s="171"/>
      <c r="J44" s="13" t="s">
        <v>15</v>
      </c>
      <c r="K44" s="2"/>
    </row>
    <row r="45" spans="1:11" ht="27.75" customHeight="1">
      <c r="A45" s="167">
        <f t="shared" ref="A45" si="62">A43+1</f>
        <v>46287</v>
      </c>
      <c r="B45" s="161" t="str">
        <f t="shared" si="15"/>
        <v>(火)</v>
      </c>
      <c r="C45" s="65" t="s">
        <v>4</v>
      </c>
      <c r="D45" s="140"/>
      <c r="E45" s="141"/>
      <c r="F45" s="142"/>
      <c r="G45" s="143"/>
      <c r="H45" s="14">
        <f t="shared" ref="H45" si="63">H43+1</f>
        <v>46287</v>
      </c>
      <c r="I45" s="170" t="str">
        <f t="shared" ref="I45" si="64">TEXT(H45,"（aaa）")</f>
        <v>(火)</v>
      </c>
      <c r="J45" s="13" t="s">
        <v>12</v>
      </c>
      <c r="K45" s="2"/>
    </row>
    <row r="46" spans="1:11" ht="27.75" customHeight="1" thickBot="1">
      <c r="A46" s="168"/>
      <c r="B46" s="162"/>
      <c r="C46" s="66" t="s">
        <v>8</v>
      </c>
      <c r="D46" s="94"/>
      <c r="E46" s="144"/>
      <c r="F46" s="145"/>
      <c r="G46" s="146"/>
      <c r="H46" s="12">
        <f>H45</f>
        <v>46287</v>
      </c>
      <c r="I46" s="171"/>
      <c r="J46" s="13" t="s">
        <v>15</v>
      </c>
      <c r="K46" s="2"/>
    </row>
    <row r="47" spans="1:11" ht="27.75" customHeight="1">
      <c r="A47" s="167">
        <f t="shared" ref="A47" si="65">A45+1</f>
        <v>46288</v>
      </c>
      <c r="B47" s="163" t="str">
        <f t="shared" ref="B47" si="66">TEXT(A47,"（aaa）")</f>
        <v>(水)</v>
      </c>
      <c r="C47" s="65" t="s">
        <v>4</v>
      </c>
      <c r="D47" s="140"/>
      <c r="E47" s="141"/>
      <c r="F47" s="142"/>
      <c r="G47" s="143"/>
      <c r="H47" s="14">
        <f t="shared" ref="H47" si="67">H45+1</f>
        <v>46288</v>
      </c>
      <c r="I47" s="170" t="str">
        <f t="shared" ref="I47" si="68">TEXT(H47,"（aaa）")</f>
        <v>(水)</v>
      </c>
      <c r="J47" s="13" t="s">
        <v>12</v>
      </c>
      <c r="K47" s="2"/>
    </row>
    <row r="48" spans="1:11" ht="27.75" customHeight="1" thickBot="1">
      <c r="A48" s="168"/>
      <c r="B48" s="164"/>
      <c r="C48" s="66" t="s">
        <v>8</v>
      </c>
      <c r="D48" s="94"/>
      <c r="E48" s="144"/>
      <c r="F48" s="145"/>
      <c r="G48" s="146"/>
      <c r="H48" s="12">
        <f>H47</f>
        <v>46288</v>
      </c>
      <c r="I48" s="171"/>
      <c r="J48" s="13" t="s">
        <v>15</v>
      </c>
      <c r="K48" s="2"/>
    </row>
    <row r="49" spans="1:11" ht="27.75" customHeight="1">
      <c r="A49" s="167">
        <f t="shared" ref="A49" si="69">A47+1</f>
        <v>46289</v>
      </c>
      <c r="B49" s="161" t="str">
        <f t="shared" si="15"/>
        <v>(木)</v>
      </c>
      <c r="C49" s="54" t="s">
        <v>4</v>
      </c>
      <c r="D49" s="140"/>
      <c r="E49" s="134"/>
      <c r="F49" s="135"/>
      <c r="G49" s="189"/>
      <c r="H49" s="14">
        <f t="shared" ref="H49" si="70">H47+1</f>
        <v>46289</v>
      </c>
      <c r="I49" s="170" t="str">
        <f t="shared" ref="I49" si="71">TEXT(H49,"（aaa）")</f>
        <v>(木)</v>
      </c>
      <c r="J49" s="13" t="s">
        <v>12</v>
      </c>
      <c r="K49" s="2"/>
    </row>
    <row r="50" spans="1:11" ht="27.75" customHeight="1" thickBot="1">
      <c r="A50" s="168"/>
      <c r="B50" s="162"/>
      <c r="C50" s="55" t="s">
        <v>8</v>
      </c>
      <c r="D50" s="94"/>
      <c r="E50" s="137"/>
      <c r="F50" s="138"/>
      <c r="G50" s="193"/>
      <c r="H50" s="12">
        <f>H49</f>
        <v>46289</v>
      </c>
      <c r="I50" s="171"/>
      <c r="J50" s="13" t="s">
        <v>15</v>
      </c>
      <c r="K50" s="2"/>
    </row>
    <row r="51" spans="1:11" ht="27.75" customHeight="1">
      <c r="A51" s="167">
        <f t="shared" ref="A51" si="72">A49+1</f>
        <v>46290</v>
      </c>
      <c r="B51" s="161" t="str">
        <f t="shared" si="15"/>
        <v>(金)</v>
      </c>
      <c r="C51" s="54" t="s">
        <v>4</v>
      </c>
      <c r="D51" s="140"/>
      <c r="E51" s="134"/>
      <c r="F51" s="135"/>
      <c r="G51" s="189"/>
      <c r="H51" s="14">
        <f t="shared" ref="H51" si="73">H49+1</f>
        <v>46290</v>
      </c>
      <c r="I51" s="170" t="str">
        <f t="shared" ref="I51" si="74">TEXT(H51,"（aaa）")</f>
        <v>(金)</v>
      </c>
      <c r="J51" s="13" t="s">
        <v>12</v>
      </c>
      <c r="K51" s="2"/>
    </row>
    <row r="52" spans="1:11" ht="27.75" customHeight="1" thickBot="1">
      <c r="A52" s="168"/>
      <c r="B52" s="162"/>
      <c r="C52" s="55" t="s">
        <v>8</v>
      </c>
      <c r="D52" s="94"/>
      <c r="E52" s="137"/>
      <c r="F52" s="138"/>
      <c r="G52" s="193"/>
      <c r="H52" s="12"/>
      <c r="I52" s="171"/>
      <c r="J52" s="13" t="s">
        <v>15</v>
      </c>
      <c r="K52" s="2"/>
    </row>
    <row r="53" spans="1:11" ht="27.75" customHeight="1">
      <c r="A53" s="167">
        <f t="shared" ref="A53" si="75">A51+1</f>
        <v>46291</v>
      </c>
      <c r="B53" s="161" t="str">
        <f t="shared" si="15"/>
        <v>(土)</v>
      </c>
      <c r="C53" s="54" t="s">
        <v>4</v>
      </c>
      <c r="D53" s="140"/>
      <c r="E53" s="134"/>
      <c r="F53" s="135"/>
      <c r="G53" s="189"/>
      <c r="H53" s="14">
        <f t="shared" ref="H53" si="76">H51+1</f>
        <v>46291</v>
      </c>
      <c r="I53" s="170" t="str">
        <f t="shared" ref="I53" si="77">TEXT(H53,"（aaa）")</f>
        <v>(土)</v>
      </c>
      <c r="J53" s="13" t="s">
        <v>12</v>
      </c>
      <c r="K53" s="2"/>
    </row>
    <row r="54" spans="1:11" ht="27.75" customHeight="1" thickBot="1">
      <c r="A54" s="168"/>
      <c r="B54" s="162"/>
      <c r="C54" s="55" t="s">
        <v>8</v>
      </c>
      <c r="D54" s="94"/>
      <c r="E54" s="137"/>
      <c r="F54" s="138"/>
      <c r="G54" s="193"/>
      <c r="H54" s="12">
        <f>H53</f>
        <v>46291</v>
      </c>
      <c r="I54" s="171"/>
      <c r="J54" s="13" t="s">
        <v>15</v>
      </c>
      <c r="K54" s="2"/>
    </row>
    <row r="55" spans="1:11" ht="27.75" customHeight="1">
      <c r="A55" s="167">
        <f t="shared" ref="A55" si="78">A53+1</f>
        <v>46292</v>
      </c>
      <c r="B55" s="161" t="str">
        <f t="shared" si="15"/>
        <v>(日)</v>
      </c>
      <c r="C55" s="54" t="s">
        <v>4</v>
      </c>
      <c r="D55" s="140"/>
      <c r="E55" s="141"/>
      <c r="F55" s="142"/>
      <c r="G55" s="143"/>
      <c r="H55" s="14">
        <f t="shared" ref="H55" si="79">H53+1</f>
        <v>46292</v>
      </c>
      <c r="I55" s="170" t="str">
        <f t="shared" ref="I55" si="80">TEXT(H55,"（aaa）")</f>
        <v>(日)</v>
      </c>
      <c r="J55" s="13" t="s">
        <v>12</v>
      </c>
      <c r="K55" s="2"/>
    </row>
    <row r="56" spans="1:11" ht="27.75" customHeight="1" thickBot="1">
      <c r="A56" s="168"/>
      <c r="B56" s="162"/>
      <c r="C56" s="55" t="s">
        <v>8</v>
      </c>
      <c r="D56" s="94"/>
      <c r="E56" s="144"/>
      <c r="F56" s="145"/>
      <c r="G56" s="146"/>
      <c r="H56" s="12">
        <f>H55</f>
        <v>46292</v>
      </c>
      <c r="I56" s="171"/>
      <c r="J56" s="13" t="s">
        <v>15</v>
      </c>
      <c r="K56" s="2"/>
    </row>
    <row r="57" spans="1:11" ht="27.75" customHeight="1">
      <c r="A57" s="167">
        <f t="shared" ref="A57" si="81">A55+1</f>
        <v>46293</v>
      </c>
      <c r="B57" s="161" t="str">
        <f t="shared" si="15"/>
        <v>(月)</v>
      </c>
      <c r="C57" s="54" t="s">
        <v>4</v>
      </c>
      <c r="D57" s="140"/>
      <c r="E57" s="134"/>
      <c r="F57" s="135"/>
      <c r="G57" s="189"/>
      <c r="H57" s="14">
        <f t="shared" ref="H57" si="82">H55+1</f>
        <v>46293</v>
      </c>
      <c r="I57" s="170" t="str">
        <f t="shared" ref="I57" si="83">TEXT(H57,"（aaa）")</f>
        <v>(月)</v>
      </c>
      <c r="J57" s="13" t="s">
        <v>12</v>
      </c>
      <c r="K57" s="2"/>
    </row>
    <row r="58" spans="1:11" ht="27.75" customHeight="1" thickBot="1">
      <c r="A58" s="168"/>
      <c r="B58" s="162"/>
      <c r="C58" s="55" t="s">
        <v>8</v>
      </c>
      <c r="D58" s="94"/>
      <c r="E58" s="137"/>
      <c r="F58" s="138"/>
      <c r="G58" s="193"/>
      <c r="H58" s="12">
        <f>H57</f>
        <v>46293</v>
      </c>
      <c r="I58" s="171"/>
      <c r="J58" s="13" t="s">
        <v>15</v>
      </c>
      <c r="K58" s="2"/>
    </row>
    <row r="59" spans="1:11" ht="27.75" customHeight="1">
      <c r="A59" s="167">
        <f t="shared" ref="A59" si="84">A57+1</f>
        <v>46294</v>
      </c>
      <c r="B59" s="161" t="str">
        <f t="shared" si="15"/>
        <v>(火)</v>
      </c>
      <c r="C59" s="65" t="s">
        <v>4</v>
      </c>
      <c r="D59" s="140"/>
      <c r="E59" s="134"/>
      <c r="F59" s="135"/>
      <c r="G59" s="189"/>
      <c r="H59" s="14">
        <f>IF(MONTH(H57+1)=MONTH(H57),H57+1,"")</f>
        <v>46294</v>
      </c>
      <c r="I59" s="170" t="str">
        <f t="shared" ref="I59" si="85">TEXT(H59,"（aaa）")</f>
        <v>(火)</v>
      </c>
      <c r="J59" s="13" t="s">
        <v>12</v>
      </c>
      <c r="K59" s="2"/>
    </row>
    <row r="60" spans="1:11" ht="27.75" customHeight="1" thickBot="1">
      <c r="A60" s="168"/>
      <c r="B60" s="162"/>
      <c r="C60" s="66" t="s">
        <v>8</v>
      </c>
      <c r="D60" s="94"/>
      <c r="E60" s="137"/>
      <c r="F60" s="138"/>
      <c r="G60" s="193"/>
      <c r="H60" s="12">
        <f>H59</f>
        <v>46294</v>
      </c>
      <c r="I60" s="171"/>
      <c r="J60" s="13" t="s">
        <v>15</v>
      </c>
      <c r="K60" s="2"/>
    </row>
    <row r="61" spans="1:11" ht="27.75" customHeight="1">
      <c r="A61" s="167">
        <f t="shared" ref="A61" si="86">A59+1</f>
        <v>46295</v>
      </c>
      <c r="B61" s="161" t="str">
        <f t="shared" si="15"/>
        <v>(水)</v>
      </c>
      <c r="C61" s="65" t="s">
        <v>4</v>
      </c>
      <c r="D61" s="140"/>
      <c r="E61" s="187"/>
      <c r="F61" s="188"/>
      <c r="G61" s="189"/>
      <c r="H61" s="14">
        <f>IF(H59="","",IF(MONTH(H59+1)=MONTH(H59),H59+1,""))</f>
        <v>46295</v>
      </c>
      <c r="I61" s="170" t="str">
        <f t="shared" ref="I61" si="87">TEXT(H61,"（aaa）")</f>
        <v>(水)</v>
      </c>
      <c r="J61" s="13" t="s">
        <v>12</v>
      </c>
      <c r="K61" s="2"/>
    </row>
    <row r="62" spans="1:11" ht="27.75" customHeight="1" thickBot="1">
      <c r="A62" s="168"/>
      <c r="B62" s="162"/>
      <c r="C62" s="66" t="s">
        <v>8</v>
      </c>
      <c r="D62" s="94"/>
      <c r="E62" s="144"/>
      <c r="F62" s="145"/>
      <c r="G62" s="193"/>
      <c r="H62" s="12">
        <f>H61</f>
        <v>46295</v>
      </c>
      <c r="I62" s="171"/>
      <c r="J62" s="13" t="s">
        <v>15</v>
      </c>
      <c r="K62" s="2"/>
    </row>
    <row r="63" spans="1:11" ht="27.6" hidden="1" customHeight="1">
      <c r="A63" s="167">
        <f t="shared" ref="A63" si="88">A61+1</f>
        <v>46296</v>
      </c>
      <c r="B63" s="159" t="str">
        <f t="shared" ref="B63" si="89">TEXT(A63,"（aaa）")</f>
        <v>(木)</v>
      </c>
      <c r="C63" s="54" t="s">
        <v>22</v>
      </c>
      <c r="D63" s="63"/>
      <c r="E63" s="134"/>
      <c r="F63" s="135"/>
      <c r="G63" s="136"/>
      <c r="H63" s="15" t="str">
        <f>IF(H61="","",IF(MONTH(H61+1)=MONTH(H61),H61+1,""))</f>
        <v/>
      </c>
      <c r="I63" s="169" t="str">
        <f t="shared" ref="I63" si="90">TEXT(H63,"（aaa）")</f>
        <v/>
      </c>
      <c r="J63" s="13" t="s">
        <v>12</v>
      </c>
      <c r="K63" s="2"/>
    </row>
    <row r="64" spans="1:11" ht="27.6" hidden="1" customHeight="1" thickBot="1">
      <c r="A64" s="168"/>
      <c r="B64" s="160"/>
      <c r="C64" s="55" t="s">
        <v>23</v>
      </c>
      <c r="D64" s="64"/>
      <c r="E64" s="137"/>
      <c r="F64" s="138"/>
      <c r="G64" s="139"/>
      <c r="H64" s="12" t="str">
        <f>H63</f>
        <v/>
      </c>
      <c r="I64" s="169"/>
      <c r="J64" s="13" t="s">
        <v>15</v>
      </c>
      <c r="K64" s="2"/>
    </row>
    <row r="65" spans="1:11" ht="62.25" customHeight="1">
      <c r="B65" s="18"/>
      <c r="C65" s="173"/>
      <c r="D65" s="173"/>
      <c r="E65" s="173"/>
      <c r="F65" s="173"/>
      <c r="G65" s="173"/>
      <c r="H65" s="17"/>
      <c r="I65" s="18"/>
      <c r="J65" s="19"/>
      <c r="K65" s="19"/>
    </row>
    <row r="66" spans="1:11" ht="36">
      <c r="A66" s="17"/>
      <c r="B66" s="18"/>
      <c r="C66" s="37"/>
      <c r="D66" s="37" t="s">
        <v>24</v>
      </c>
      <c r="E66" s="37" t="s">
        <v>10</v>
      </c>
      <c r="F66" s="38" t="s">
        <v>5</v>
      </c>
      <c r="G66" s="41" t="s">
        <v>25</v>
      </c>
      <c r="H66" s="17"/>
      <c r="I66" s="18"/>
      <c r="J66" s="19"/>
      <c r="K66" s="19"/>
    </row>
    <row r="67" spans="1:11" ht="36">
      <c r="A67" s="17"/>
      <c r="B67" s="18"/>
      <c r="C67" s="37"/>
      <c r="D67" s="37" t="s">
        <v>24</v>
      </c>
      <c r="E67" s="37" t="s">
        <v>10</v>
      </c>
      <c r="F67" s="38" t="s">
        <v>5</v>
      </c>
      <c r="G67" s="41" t="s">
        <v>25</v>
      </c>
      <c r="H67" s="17"/>
      <c r="I67" s="18"/>
      <c r="J67" s="19"/>
      <c r="K67" s="19"/>
    </row>
    <row r="69" spans="1:11">
      <c r="A69" s="32"/>
      <c r="B69" s="32"/>
      <c r="C69" s="32"/>
      <c r="D69" s="32"/>
      <c r="E69" s="32"/>
      <c r="F69" s="39"/>
      <c r="G69" s="42"/>
      <c r="H69" s="32"/>
      <c r="I69" s="32"/>
      <c r="J69" s="32"/>
    </row>
    <row r="70" spans="1:11" ht="36">
      <c r="A70" s="16"/>
      <c r="D70" s="8" t="s">
        <v>6</v>
      </c>
      <c r="E70" s="8" t="s">
        <v>16</v>
      </c>
      <c r="F70" s="40" t="s">
        <v>5</v>
      </c>
      <c r="G70" s="43" t="s">
        <v>25</v>
      </c>
      <c r="H70" s="16"/>
    </row>
    <row r="71" spans="1:11">
      <c r="D71" s="8" t="s">
        <v>26</v>
      </c>
      <c r="E71" s="8" t="s">
        <v>27</v>
      </c>
      <c r="F71" s="40" t="s">
        <v>5</v>
      </c>
      <c r="G71" s="43" t="s">
        <v>18</v>
      </c>
    </row>
    <row r="72" spans="1:11">
      <c r="D72" s="8" t="s">
        <v>16</v>
      </c>
      <c r="E72" s="8" t="s">
        <v>16</v>
      </c>
      <c r="F72" s="40" t="s">
        <v>6</v>
      </c>
    </row>
    <row r="73" spans="1:11">
      <c r="D73" s="8" t="s">
        <v>6</v>
      </c>
      <c r="E73" s="8" t="s">
        <v>14</v>
      </c>
      <c r="F73" s="40" t="s">
        <v>10</v>
      </c>
    </row>
  </sheetData>
  <mergeCells count="95">
    <mergeCell ref="A57:A58"/>
    <mergeCell ref="A59:A60"/>
    <mergeCell ref="A61:A62"/>
    <mergeCell ref="A63:A64"/>
    <mergeCell ref="A47:A48"/>
    <mergeCell ref="A49:A50"/>
    <mergeCell ref="A51:A52"/>
    <mergeCell ref="A53:A54"/>
    <mergeCell ref="A55:A56"/>
    <mergeCell ref="A37:A38"/>
    <mergeCell ref="A39:A40"/>
    <mergeCell ref="A41:A42"/>
    <mergeCell ref="A43:A44"/>
    <mergeCell ref="A45:A46"/>
    <mergeCell ref="A27:A28"/>
    <mergeCell ref="A29:A30"/>
    <mergeCell ref="A31:A32"/>
    <mergeCell ref="A33:A34"/>
    <mergeCell ref="A35:A36"/>
    <mergeCell ref="A17:A18"/>
    <mergeCell ref="A19:A20"/>
    <mergeCell ref="A21:A22"/>
    <mergeCell ref="A23:A24"/>
    <mergeCell ref="A25:A26"/>
    <mergeCell ref="A1:G1"/>
    <mergeCell ref="B3:B4"/>
    <mergeCell ref="B5:B6"/>
    <mergeCell ref="B7:B8"/>
    <mergeCell ref="B15:B16"/>
    <mergeCell ref="A3:A4"/>
    <mergeCell ref="A5:A6"/>
    <mergeCell ref="A7:A8"/>
    <mergeCell ref="A9:A10"/>
    <mergeCell ref="A11:A12"/>
    <mergeCell ref="A13:A14"/>
    <mergeCell ref="A15:A16"/>
    <mergeCell ref="B17:B18"/>
    <mergeCell ref="B19:B20"/>
    <mergeCell ref="B9:B10"/>
    <mergeCell ref="B11:B12"/>
    <mergeCell ref="B13:B14"/>
    <mergeCell ref="B27:B28"/>
    <mergeCell ref="B29:B30"/>
    <mergeCell ref="B31:B32"/>
    <mergeCell ref="B21:B22"/>
    <mergeCell ref="B23:B24"/>
    <mergeCell ref="B25:B26"/>
    <mergeCell ref="B39:B40"/>
    <mergeCell ref="B41:B42"/>
    <mergeCell ref="B43:B44"/>
    <mergeCell ref="B33:B34"/>
    <mergeCell ref="B35:B36"/>
    <mergeCell ref="B37:B38"/>
    <mergeCell ref="B51:B52"/>
    <mergeCell ref="B53:B54"/>
    <mergeCell ref="B55:B56"/>
    <mergeCell ref="B45:B46"/>
    <mergeCell ref="B47:B48"/>
    <mergeCell ref="B49:B50"/>
    <mergeCell ref="B63:B64"/>
    <mergeCell ref="B57:B58"/>
    <mergeCell ref="B59:B60"/>
    <mergeCell ref="B61:B62"/>
    <mergeCell ref="C65:G65"/>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63:I64"/>
    <mergeCell ref="I53:I54"/>
    <mergeCell ref="I55:I56"/>
    <mergeCell ref="I57:I58"/>
    <mergeCell ref="I59:I60"/>
    <mergeCell ref="I61:I62"/>
  </mergeCells>
  <phoneticPr fontId="1"/>
  <conditionalFormatting sqref="B3:B64">
    <cfRule type="expression" dxfId="74" priority="1">
      <formula>WEEKDAY(A3,1)=7</formula>
    </cfRule>
    <cfRule type="expression" dxfId="73" priority="2">
      <formula>WEEKDAY(A3,1)=1</formula>
    </cfRule>
  </conditionalFormatting>
  <conditionalFormatting sqref="C66:C67 J66:K67">
    <cfRule type="expression" dxfId="72" priority="1401">
      <formula>WEEKDAY(#REF!)=1</formula>
    </cfRule>
  </conditionalFormatting>
  <conditionalFormatting sqref="J3:K3">
    <cfRule type="expression" dxfId="71" priority="1193">
      <formula>WEEKDAY($A3)=1</formula>
    </cfRule>
  </conditionalFormatting>
  <conditionalFormatting sqref="J4:K4">
    <cfRule type="expression" dxfId="70" priority="1192">
      <formula>WEEKDAY($A3)=1</formula>
    </cfRule>
  </conditionalFormatting>
  <conditionalFormatting sqref="J5:K5">
    <cfRule type="expression" dxfId="69" priority="1191">
      <formula>WEEKDAY($A5)=1</formula>
    </cfRule>
  </conditionalFormatting>
  <conditionalFormatting sqref="J6:K6">
    <cfRule type="expression" dxfId="68" priority="1190">
      <formula>WEEKDAY($A5)=1</formula>
    </cfRule>
  </conditionalFormatting>
  <conditionalFormatting sqref="J7:K7">
    <cfRule type="expression" dxfId="67" priority="1189">
      <formula>WEEKDAY($A7)=1</formula>
    </cfRule>
  </conditionalFormatting>
  <conditionalFormatting sqref="J8:K8">
    <cfRule type="expression" dxfId="66" priority="1188">
      <formula>WEEKDAY($A7)=1</formula>
    </cfRule>
  </conditionalFormatting>
  <conditionalFormatting sqref="J9:K9">
    <cfRule type="expression" dxfId="65" priority="1187">
      <formula>WEEKDAY($A9)=1</formula>
    </cfRule>
  </conditionalFormatting>
  <conditionalFormatting sqref="J10:K10">
    <cfRule type="expression" dxfId="64" priority="1186">
      <formula>WEEKDAY($A9)=1</formula>
    </cfRule>
  </conditionalFormatting>
  <conditionalFormatting sqref="J11:K11">
    <cfRule type="expression" dxfId="63" priority="1185">
      <formula>WEEKDAY($A11)=1</formula>
    </cfRule>
  </conditionalFormatting>
  <conditionalFormatting sqref="J12:K12">
    <cfRule type="expression" dxfId="62" priority="1184">
      <formula>WEEKDAY($A11)=1</formula>
    </cfRule>
  </conditionalFormatting>
  <conditionalFormatting sqref="J13:K13">
    <cfRule type="expression" dxfId="61" priority="1195">
      <formula>WEEKDAY($A13)=1</formula>
    </cfRule>
  </conditionalFormatting>
  <conditionalFormatting sqref="J14:K14">
    <cfRule type="expression" dxfId="60" priority="1194">
      <formula>WEEKDAY($A$13)=1</formula>
    </cfRule>
  </conditionalFormatting>
  <conditionalFormatting sqref="J15:K15">
    <cfRule type="expression" dxfId="59" priority="1183">
      <formula>WEEKDAY($A15)=1</formula>
    </cfRule>
  </conditionalFormatting>
  <conditionalFormatting sqref="J16:K16">
    <cfRule type="expression" dxfId="58" priority="1182">
      <formula>WEEKDAY($A15)=1</formula>
    </cfRule>
  </conditionalFormatting>
  <conditionalFormatting sqref="J17:K17">
    <cfRule type="expression" dxfId="57" priority="1181">
      <formula>WEEKDAY($A17)=1</formula>
    </cfRule>
  </conditionalFormatting>
  <conditionalFormatting sqref="J18:K18">
    <cfRule type="expression" dxfId="56" priority="1180">
      <formula>WEEKDAY($A17)=1</formula>
    </cfRule>
  </conditionalFormatting>
  <conditionalFormatting sqref="J19:K19">
    <cfRule type="expression" dxfId="55" priority="1179">
      <formula>WEEKDAY($A19)=1</formula>
    </cfRule>
  </conditionalFormatting>
  <conditionalFormatting sqref="J20:K20">
    <cfRule type="expression" dxfId="54" priority="1178">
      <formula>WEEKDAY($A19)=1</formula>
    </cfRule>
  </conditionalFormatting>
  <conditionalFormatting sqref="J21:K21">
    <cfRule type="expression" dxfId="53" priority="1177">
      <formula>WEEKDAY($A21)=1</formula>
    </cfRule>
  </conditionalFormatting>
  <conditionalFormatting sqref="J22:K22">
    <cfRule type="expression" dxfId="52" priority="1176">
      <formula>WEEKDAY($A21)=1</formula>
    </cfRule>
  </conditionalFormatting>
  <conditionalFormatting sqref="J23:K23">
    <cfRule type="expression" dxfId="51" priority="1175">
      <formula>WEEKDAY($A23)=1</formula>
    </cfRule>
  </conditionalFormatting>
  <conditionalFormatting sqref="J24:K24">
    <cfRule type="expression" dxfId="50" priority="1174">
      <formula>WEEKDAY($A23)=1</formula>
    </cfRule>
  </conditionalFormatting>
  <conditionalFormatting sqref="J25:K25">
    <cfRule type="expression" dxfId="49" priority="1173">
      <formula>WEEKDAY($A25)=1</formula>
    </cfRule>
  </conditionalFormatting>
  <conditionalFormatting sqref="J26:K26">
    <cfRule type="expression" dxfId="48" priority="1172">
      <formula>WEEKDAY($A25)=1</formula>
    </cfRule>
  </conditionalFormatting>
  <conditionalFormatting sqref="J27:K27">
    <cfRule type="expression" dxfId="47" priority="1171">
      <formula>WEEKDAY($A27)=1</formula>
    </cfRule>
  </conditionalFormatting>
  <conditionalFormatting sqref="J28:K28">
    <cfRule type="expression" dxfId="46" priority="1170">
      <formula>WEEKDAY($A27)=1</formula>
    </cfRule>
  </conditionalFormatting>
  <conditionalFormatting sqref="J29:K29">
    <cfRule type="expression" dxfId="45" priority="1169">
      <formula>WEEKDAY($A29)=1</formula>
    </cfRule>
  </conditionalFormatting>
  <conditionalFormatting sqref="J30:K30">
    <cfRule type="expression" dxfId="44" priority="1168">
      <formula>WEEKDAY($A29)=1</formula>
    </cfRule>
  </conditionalFormatting>
  <conditionalFormatting sqref="J31:K31">
    <cfRule type="expression" dxfId="43" priority="1167">
      <formula>WEEKDAY($A31)=1</formula>
    </cfRule>
  </conditionalFormatting>
  <conditionalFormatting sqref="J32:K32">
    <cfRule type="expression" dxfId="42" priority="1166">
      <formula>WEEKDAY($A31)=1</formula>
    </cfRule>
  </conditionalFormatting>
  <conditionalFormatting sqref="J33:K33">
    <cfRule type="expression" dxfId="41" priority="1165">
      <formula>WEEKDAY($A33)=1</formula>
    </cfRule>
  </conditionalFormatting>
  <conditionalFormatting sqref="J34:K34">
    <cfRule type="expression" dxfId="40" priority="1164">
      <formula>WEEKDAY($A33)=1</formula>
    </cfRule>
  </conditionalFormatting>
  <conditionalFormatting sqref="J35:K35">
    <cfRule type="expression" dxfId="39" priority="1163">
      <formula>WEEKDAY($A35)=1</formula>
    </cfRule>
  </conditionalFormatting>
  <conditionalFormatting sqref="J36:K36">
    <cfRule type="expression" dxfId="38" priority="1162">
      <formula>WEEKDAY($A35)=1</formula>
    </cfRule>
  </conditionalFormatting>
  <conditionalFormatting sqref="J37:K37">
    <cfRule type="expression" dxfId="37" priority="1161">
      <formula>WEEKDAY($A37)=1</formula>
    </cfRule>
  </conditionalFormatting>
  <conditionalFormatting sqref="J38:K38">
    <cfRule type="expression" dxfId="36" priority="1160">
      <formula>WEEKDAY($A37)=1</formula>
    </cfRule>
  </conditionalFormatting>
  <conditionalFormatting sqref="J39:K39">
    <cfRule type="expression" dxfId="35" priority="1159">
      <formula>WEEKDAY($A39)=1</formula>
    </cfRule>
  </conditionalFormatting>
  <conditionalFormatting sqref="J40:K40">
    <cfRule type="expression" dxfId="34" priority="1158">
      <formula>WEEKDAY($A39)=1</formula>
    </cfRule>
  </conditionalFormatting>
  <conditionalFormatting sqref="J41:K41">
    <cfRule type="expression" dxfId="33" priority="1157">
      <formula>WEEKDAY($A41)=1</formula>
    </cfRule>
  </conditionalFormatting>
  <conditionalFormatting sqref="J42:K42">
    <cfRule type="expression" dxfId="32" priority="1156">
      <formula>WEEKDAY($A41)=1</formula>
    </cfRule>
  </conditionalFormatting>
  <conditionalFormatting sqref="J43:K43">
    <cfRule type="expression" dxfId="31" priority="1155">
      <formula>WEEKDAY($A43)=1</formula>
    </cfRule>
  </conditionalFormatting>
  <conditionalFormatting sqref="J44:K44">
    <cfRule type="expression" dxfId="30" priority="1154">
      <formula>WEEKDAY($A43)=1</formula>
    </cfRule>
  </conditionalFormatting>
  <conditionalFormatting sqref="J45:K45">
    <cfRule type="expression" dxfId="29" priority="1153">
      <formula>WEEKDAY($A45)=1</formula>
    </cfRule>
  </conditionalFormatting>
  <conditionalFormatting sqref="J46:K46">
    <cfRule type="expression" dxfId="28" priority="1152">
      <formula>WEEKDAY($A45)=1</formula>
    </cfRule>
  </conditionalFormatting>
  <conditionalFormatting sqref="J47:K47">
    <cfRule type="expression" dxfId="27" priority="1151">
      <formula>WEEKDAY($A47)=1</formula>
    </cfRule>
  </conditionalFormatting>
  <conditionalFormatting sqref="J48:K48">
    <cfRule type="expression" dxfId="26" priority="1150">
      <formula>WEEKDAY($A47)=1</formula>
    </cfRule>
  </conditionalFormatting>
  <conditionalFormatting sqref="J49:K49">
    <cfRule type="expression" dxfId="25" priority="1149">
      <formula>WEEKDAY($A49)=1</formula>
    </cfRule>
  </conditionalFormatting>
  <conditionalFormatting sqref="J50:K50">
    <cfRule type="expression" dxfId="24" priority="1148">
      <formula>WEEKDAY($A49)=1</formula>
    </cfRule>
  </conditionalFormatting>
  <conditionalFormatting sqref="J51:K51">
    <cfRule type="expression" dxfId="23" priority="1147">
      <formula>WEEKDAY($A51)=1</formula>
    </cfRule>
  </conditionalFormatting>
  <conditionalFormatting sqref="J52:K52">
    <cfRule type="expression" dxfId="22" priority="1146">
      <formula>WEEKDAY($A51)=1</formula>
    </cfRule>
  </conditionalFormatting>
  <conditionalFormatting sqref="J53:K53">
    <cfRule type="expression" dxfId="21" priority="1145">
      <formula>WEEKDAY($A53)=1</formula>
    </cfRule>
  </conditionalFormatting>
  <conditionalFormatting sqref="J54:K54">
    <cfRule type="expression" dxfId="20" priority="1144">
      <formula>WEEKDAY($A53)=1</formula>
    </cfRule>
  </conditionalFormatting>
  <conditionalFormatting sqref="J55:K55">
    <cfRule type="expression" dxfId="19" priority="1143">
      <formula>WEEKDAY($A55)=1</formula>
    </cfRule>
  </conditionalFormatting>
  <conditionalFormatting sqref="J56:K56">
    <cfRule type="expression" dxfId="18" priority="1142">
      <formula>WEEKDAY($A55)=1</formula>
    </cfRule>
  </conditionalFormatting>
  <conditionalFormatting sqref="J57:K57">
    <cfRule type="expression" dxfId="17" priority="1141">
      <formula>WEEKDAY($A57)=1</formula>
    </cfRule>
  </conditionalFormatting>
  <conditionalFormatting sqref="J58:K58">
    <cfRule type="expression" dxfId="16" priority="1140">
      <formula>WEEKDAY($A57)=1</formula>
    </cfRule>
  </conditionalFormatting>
  <conditionalFormatting sqref="J59:K59">
    <cfRule type="expression" dxfId="15" priority="1139">
      <formula>WEEKDAY($A59)=1</formula>
    </cfRule>
  </conditionalFormatting>
  <conditionalFormatting sqref="J60:K60">
    <cfRule type="expression" dxfId="14" priority="1138">
      <formula>WEEKDAY($A59)=1</formula>
    </cfRule>
  </conditionalFormatting>
  <conditionalFormatting sqref="J61:K61">
    <cfRule type="expression" dxfId="13" priority="1137">
      <formula>WEEKDAY($A61)=1</formula>
    </cfRule>
  </conditionalFormatting>
  <conditionalFormatting sqref="J62:K62">
    <cfRule type="expression" dxfId="12" priority="1136">
      <formula>WEEKDAY($A61)=1</formula>
    </cfRule>
  </conditionalFormatting>
  <conditionalFormatting sqref="J63:K63">
    <cfRule type="expression" dxfId="11" priority="1135">
      <formula>WEEKDAY($A63)=1</formula>
    </cfRule>
  </conditionalFormatting>
  <conditionalFormatting sqref="J64:K65">
    <cfRule type="expression" dxfId="10" priority="1395">
      <formula>WEEKDAY($A63)=1</formula>
    </cfRule>
  </conditionalFormatting>
  <pageMargins left="0.70866141732283472" right="0.31496062992125984" top="0.19685039370078741" bottom="0" header="0.31496062992125984" footer="0.31496062992125984"/>
  <pageSetup paperSize="8"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C5E32-99A1-4C0A-A634-F141BBE9C6CF}">
  <sheetPr codeName="Sheet4">
    <tabColor rgb="FFFFFF00"/>
    <pageSetUpPr fitToPage="1"/>
  </sheetPr>
  <dimension ref="A1:J66"/>
  <sheetViews>
    <sheetView view="pageBreakPreview" zoomScale="85" zoomScaleNormal="100" zoomScaleSheetLayoutView="85" workbookViewId="0">
      <pane xSplit="2" ySplit="2" topLeftCell="C31" activePane="bottomRight" state="frozen"/>
      <selection pane="topRight" sqref="A1:H1"/>
      <selection pane="bottomLeft" sqref="A1:H1"/>
      <selection pane="bottomRight" activeCell="C63" sqref="A63:XFD64"/>
    </sheetView>
  </sheetViews>
  <sheetFormatPr defaultRowHeight="17.649999999999999"/>
  <cols>
    <col min="1" max="1" width="9.5" customWidth="1"/>
    <col min="2" max="2" width="7" customWidth="1"/>
    <col min="3" max="3" width="16.125" customWidth="1"/>
    <col min="4" max="7" width="35.625" customWidth="1"/>
  </cols>
  <sheetData>
    <row r="1" spans="1:10" ht="57" customHeight="1">
      <c r="A1" s="157" t="s">
        <v>127</v>
      </c>
      <c r="B1" s="158"/>
      <c r="C1" s="158"/>
      <c r="D1" s="158"/>
      <c r="E1" s="158"/>
      <c r="F1" s="158"/>
      <c r="G1" s="158"/>
      <c r="H1" s="20"/>
    </row>
    <row r="2" spans="1:10" ht="58.5" customHeight="1" thickBot="1">
      <c r="A2" s="44" t="s">
        <v>0</v>
      </c>
      <c r="B2" s="33" t="s">
        <v>1</v>
      </c>
      <c r="C2" s="45" t="s">
        <v>2</v>
      </c>
      <c r="D2" s="58" t="s">
        <v>28</v>
      </c>
      <c r="E2" s="83" t="s">
        <v>29</v>
      </c>
      <c r="F2" s="84" t="s">
        <v>30</v>
      </c>
      <c r="G2" s="85" t="s">
        <v>31</v>
      </c>
    </row>
    <row r="3" spans="1:10" ht="26.25" customHeight="1">
      <c r="A3" s="167">
        <f>menu!B2</f>
        <v>46266</v>
      </c>
      <c r="B3" s="161" t="str">
        <f>TEXT(A3,"（aaa）")</f>
        <v>(火)</v>
      </c>
      <c r="C3" s="54" t="s">
        <v>4</v>
      </c>
      <c r="D3" s="196"/>
      <c r="E3" s="186"/>
      <c r="F3" s="197"/>
      <c r="G3" s="198"/>
    </row>
    <row r="4" spans="1:10" ht="26.25" customHeight="1" thickBot="1">
      <c r="A4" s="168"/>
      <c r="B4" s="162"/>
      <c r="C4" s="55" t="s">
        <v>33</v>
      </c>
      <c r="D4" s="199"/>
      <c r="E4" s="190"/>
      <c r="F4" s="200"/>
      <c r="G4" s="201"/>
    </row>
    <row r="5" spans="1:10" ht="26.25" customHeight="1">
      <c r="A5" s="167">
        <f>A3+1</f>
        <v>46267</v>
      </c>
      <c r="B5" s="161" t="str">
        <f t="shared" ref="B5" si="0">TEXT(A5,"（aaa）")</f>
        <v>(水)</v>
      </c>
      <c r="C5" s="54" t="s">
        <v>4</v>
      </c>
      <c r="D5" s="196"/>
      <c r="E5" s="186"/>
      <c r="F5" s="197"/>
      <c r="G5" s="198"/>
    </row>
    <row r="6" spans="1:10" ht="26.25" customHeight="1" thickBot="1">
      <c r="A6" s="168"/>
      <c r="B6" s="162"/>
      <c r="C6" s="55" t="s">
        <v>33</v>
      </c>
      <c r="D6" s="199"/>
      <c r="E6" s="190"/>
      <c r="F6" s="200"/>
      <c r="G6" s="201"/>
    </row>
    <row r="7" spans="1:10" ht="26.25" customHeight="1">
      <c r="A7" s="167">
        <f t="shared" ref="A7" si="1">A5+1</f>
        <v>46268</v>
      </c>
      <c r="B7" s="161" t="str">
        <f t="shared" ref="B7" si="2">TEXT(A7,"（aaa）")</f>
        <v>(木)</v>
      </c>
      <c r="C7" s="54" t="s">
        <v>4</v>
      </c>
      <c r="D7" s="196"/>
      <c r="E7" s="186"/>
      <c r="F7" s="197"/>
      <c r="G7" s="198"/>
    </row>
    <row r="8" spans="1:10" ht="26.25" customHeight="1" thickBot="1">
      <c r="A8" s="168"/>
      <c r="B8" s="162"/>
      <c r="C8" s="55" t="s">
        <v>33</v>
      </c>
      <c r="D8" s="199"/>
      <c r="E8" s="190"/>
      <c r="F8" s="200"/>
      <c r="G8" s="201"/>
      <c r="J8" t="s">
        <v>35</v>
      </c>
    </row>
    <row r="9" spans="1:10" ht="26.25" customHeight="1">
      <c r="A9" s="167">
        <f t="shared" ref="A9" si="3">A7+1</f>
        <v>46269</v>
      </c>
      <c r="B9" s="161" t="str">
        <f t="shared" ref="B9" si="4">TEXT(A9,"（aaa）")</f>
        <v>(金)</v>
      </c>
      <c r="C9" s="54" t="s">
        <v>4</v>
      </c>
      <c r="D9" s="196"/>
      <c r="E9" s="186"/>
      <c r="F9" s="197"/>
      <c r="G9" s="198"/>
      <c r="J9" t="s">
        <v>36</v>
      </c>
    </row>
    <row r="10" spans="1:10" ht="26.25" customHeight="1" thickBot="1">
      <c r="A10" s="168"/>
      <c r="B10" s="162"/>
      <c r="C10" s="55" t="s">
        <v>33</v>
      </c>
      <c r="D10" s="199"/>
      <c r="E10" s="190"/>
      <c r="F10" s="200"/>
      <c r="G10" s="201"/>
      <c r="J10" t="s">
        <v>38</v>
      </c>
    </row>
    <row r="11" spans="1:10" ht="26.25" customHeight="1">
      <c r="A11" s="167">
        <f t="shared" ref="A11" si="5">A9+1</f>
        <v>46270</v>
      </c>
      <c r="B11" s="161" t="str">
        <f t="shared" ref="B11" si="6">TEXT(A11,"（aaa）")</f>
        <v>(土)</v>
      </c>
      <c r="C11" s="54" t="s">
        <v>4</v>
      </c>
      <c r="D11" s="196"/>
      <c r="E11" s="186"/>
      <c r="F11" s="197"/>
      <c r="G11" s="198"/>
      <c r="J11" t="s">
        <v>39</v>
      </c>
    </row>
    <row r="12" spans="1:10" ht="26.25" customHeight="1" thickBot="1">
      <c r="A12" s="168"/>
      <c r="B12" s="162"/>
      <c r="C12" s="55" t="s">
        <v>33</v>
      </c>
      <c r="D12" s="199"/>
      <c r="E12" s="190"/>
      <c r="F12" s="200"/>
      <c r="G12" s="201"/>
      <c r="J12" t="s">
        <v>37</v>
      </c>
    </row>
    <row r="13" spans="1:10" ht="26.25" customHeight="1">
      <c r="A13" s="167">
        <f t="shared" ref="A13" si="7">A11+1</f>
        <v>46271</v>
      </c>
      <c r="B13" s="161" t="str">
        <f t="shared" ref="B13:B61" si="8">TEXT(A13,"（aaa）")</f>
        <v>(日)</v>
      </c>
      <c r="C13" s="54" t="s">
        <v>4</v>
      </c>
      <c r="D13" s="196"/>
      <c r="E13" s="186"/>
      <c r="F13" s="197"/>
      <c r="G13" s="198"/>
      <c r="J13" t="s">
        <v>16</v>
      </c>
    </row>
    <row r="14" spans="1:10" ht="26.25" customHeight="1" thickBot="1">
      <c r="A14" s="168"/>
      <c r="B14" s="162"/>
      <c r="C14" s="55" t="s">
        <v>33</v>
      </c>
      <c r="D14" s="199"/>
      <c r="E14" s="190"/>
      <c r="F14" s="200"/>
      <c r="G14" s="201"/>
      <c r="J14" t="s">
        <v>17</v>
      </c>
    </row>
    <row r="15" spans="1:10" ht="26.25" customHeight="1">
      <c r="A15" s="167">
        <f t="shared" ref="A15" si="9">A13+1</f>
        <v>46272</v>
      </c>
      <c r="B15" s="161" t="str">
        <f t="shared" si="8"/>
        <v>(月)</v>
      </c>
      <c r="C15" s="54" t="s">
        <v>4</v>
      </c>
      <c r="D15" s="196"/>
      <c r="E15" s="186"/>
      <c r="F15" s="197"/>
      <c r="G15" s="198"/>
      <c r="J15" t="s">
        <v>40</v>
      </c>
    </row>
    <row r="16" spans="1:10" ht="26.25" customHeight="1" thickBot="1">
      <c r="A16" s="168"/>
      <c r="B16" s="162"/>
      <c r="C16" s="55" t="s">
        <v>33</v>
      </c>
      <c r="D16" s="199"/>
      <c r="E16" s="190"/>
      <c r="F16" s="200"/>
      <c r="G16" s="201"/>
      <c r="J16" t="s">
        <v>42</v>
      </c>
    </row>
    <row r="17" spans="1:10" ht="26.25" customHeight="1">
      <c r="A17" s="167">
        <f t="shared" ref="A17" si="10">A15+1</f>
        <v>46273</v>
      </c>
      <c r="B17" s="161" t="str">
        <f t="shared" si="8"/>
        <v>(火)</v>
      </c>
      <c r="C17" s="54" t="s">
        <v>4</v>
      </c>
      <c r="D17" s="202"/>
      <c r="E17" s="186"/>
      <c r="F17" s="197"/>
      <c r="G17" s="198"/>
      <c r="J17" t="s">
        <v>43</v>
      </c>
    </row>
    <row r="18" spans="1:10" ht="26.25" customHeight="1" thickBot="1">
      <c r="A18" s="168"/>
      <c r="B18" s="162"/>
      <c r="C18" s="55" t="s">
        <v>33</v>
      </c>
      <c r="D18" s="203"/>
      <c r="E18" s="190"/>
      <c r="F18" s="200"/>
      <c r="G18" s="201"/>
      <c r="J18" t="s">
        <v>41</v>
      </c>
    </row>
    <row r="19" spans="1:10" ht="26.25" customHeight="1">
      <c r="A19" s="167">
        <f t="shared" ref="A19" si="11">A17+1</f>
        <v>46274</v>
      </c>
      <c r="B19" s="161" t="str">
        <f t="shared" si="8"/>
        <v>(水)</v>
      </c>
      <c r="C19" s="54" t="s">
        <v>4</v>
      </c>
      <c r="D19" s="202"/>
      <c r="E19" s="186"/>
      <c r="F19" s="197"/>
      <c r="G19" s="198"/>
    </row>
    <row r="20" spans="1:10" ht="26.25" customHeight="1" thickBot="1">
      <c r="A20" s="168"/>
      <c r="B20" s="162"/>
      <c r="C20" s="55" t="s">
        <v>33</v>
      </c>
      <c r="D20" s="203"/>
      <c r="E20" s="190"/>
      <c r="F20" s="200"/>
      <c r="G20" s="201"/>
    </row>
    <row r="21" spans="1:10" ht="26.25" customHeight="1">
      <c r="A21" s="167">
        <f t="shared" ref="A21" si="12">A19+1</f>
        <v>46275</v>
      </c>
      <c r="B21" s="161" t="str">
        <f t="shared" si="8"/>
        <v>(木)</v>
      </c>
      <c r="C21" s="54" t="s">
        <v>4</v>
      </c>
      <c r="D21" s="196"/>
      <c r="E21" s="204"/>
      <c r="F21" s="197"/>
      <c r="G21" s="198"/>
    </row>
    <row r="22" spans="1:10" ht="26.25" customHeight="1" thickBot="1">
      <c r="A22" s="168"/>
      <c r="B22" s="162"/>
      <c r="C22" s="55" t="s">
        <v>33</v>
      </c>
      <c r="D22" s="205"/>
      <c r="E22" s="206"/>
      <c r="F22" s="200"/>
      <c r="G22" s="201"/>
    </row>
    <row r="23" spans="1:10" ht="26.25" customHeight="1">
      <c r="A23" s="167">
        <f t="shared" ref="A23" si="13">A21+1</f>
        <v>46276</v>
      </c>
      <c r="B23" s="161" t="str">
        <f t="shared" si="8"/>
        <v>(金)</v>
      </c>
      <c r="C23" s="54" t="s">
        <v>4</v>
      </c>
      <c r="D23" s="196"/>
      <c r="E23" s="204"/>
      <c r="F23" s="197"/>
      <c r="G23" s="198"/>
    </row>
    <row r="24" spans="1:10" ht="26.25" customHeight="1" thickBot="1">
      <c r="A24" s="168"/>
      <c r="B24" s="162"/>
      <c r="C24" s="55" t="s">
        <v>33</v>
      </c>
      <c r="D24" s="205"/>
      <c r="E24" s="206"/>
      <c r="F24" s="200"/>
      <c r="G24" s="201"/>
    </row>
    <row r="25" spans="1:10" ht="26.25" customHeight="1">
      <c r="A25" s="167">
        <f t="shared" ref="A25" si="14">A23+1</f>
        <v>46277</v>
      </c>
      <c r="B25" s="165" t="str">
        <f t="shared" si="8"/>
        <v>(土)</v>
      </c>
      <c r="C25" s="54" t="s">
        <v>4</v>
      </c>
      <c r="D25" s="196"/>
      <c r="E25" s="204"/>
      <c r="F25" s="197"/>
      <c r="G25" s="198"/>
    </row>
    <row r="26" spans="1:10" ht="26.25" customHeight="1" thickBot="1">
      <c r="A26" s="168"/>
      <c r="B26" s="166"/>
      <c r="C26" s="55" t="s">
        <v>33</v>
      </c>
      <c r="D26" s="205"/>
      <c r="E26" s="206"/>
      <c r="F26" s="200"/>
      <c r="G26" s="201"/>
    </row>
    <row r="27" spans="1:10" ht="26.25" customHeight="1">
      <c r="A27" s="167">
        <f t="shared" ref="A27" si="15">A25+1</f>
        <v>46278</v>
      </c>
      <c r="B27" s="161" t="str">
        <f t="shared" si="8"/>
        <v>(日)</v>
      </c>
      <c r="C27" s="54" t="s">
        <v>4</v>
      </c>
      <c r="D27" s="196"/>
      <c r="E27" s="204"/>
      <c r="F27" s="197"/>
      <c r="G27" s="198"/>
    </row>
    <row r="28" spans="1:10" ht="26.25" customHeight="1" thickBot="1">
      <c r="A28" s="168"/>
      <c r="B28" s="162"/>
      <c r="C28" s="55" t="s">
        <v>33</v>
      </c>
      <c r="D28" s="205"/>
      <c r="E28" s="206"/>
      <c r="F28" s="200"/>
      <c r="G28" s="201"/>
    </row>
    <row r="29" spans="1:10" ht="26.25" customHeight="1">
      <c r="A29" s="167">
        <f t="shared" ref="A29" si="16">A27+1</f>
        <v>46279</v>
      </c>
      <c r="B29" s="161" t="str">
        <f t="shared" si="8"/>
        <v>(月)</v>
      </c>
      <c r="C29" s="54" t="s">
        <v>4</v>
      </c>
      <c r="D29" s="196"/>
      <c r="E29" s="204"/>
      <c r="F29" s="197"/>
      <c r="G29" s="198"/>
    </row>
    <row r="30" spans="1:10" ht="26.25" customHeight="1" thickBot="1">
      <c r="A30" s="168"/>
      <c r="B30" s="162"/>
      <c r="C30" s="55" t="s">
        <v>33</v>
      </c>
      <c r="D30" s="205"/>
      <c r="E30" s="206"/>
      <c r="F30" s="200"/>
      <c r="G30" s="201"/>
    </row>
    <row r="31" spans="1:10" ht="26.25" customHeight="1">
      <c r="A31" s="167">
        <f t="shared" ref="A31" si="17">A29+1</f>
        <v>46280</v>
      </c>
      <c r="B31" s="163" t="str">
        <f t="shared" si="8"/>
        <v>(火)</v>
      </c>
      <c r="C31" s="54" t="s">
        <v>4</v>
      </c>
      <c r="D31" s="196"/>
      <c r="E31" s="186"/>
      <c r="F31" s="197"/>
      <c r="G31" s="198"/>
    </row>
    <row r="32" spans="1:10" ht="26.25" customHeight="1" thickBot="1">
      <c r="A32" s="168"/>
      <c r="B32" s="164"/>
      <c r="C32" s="55" t="s">
        <v>33</v>
      </c>
      <c r="D32" s="199"/>
      <c r="E32" s="206"/>
      <c r="F32" s="200"/>
      <c r="G32" s="201"/>
    </row>
    <row r="33" spans="1:7" ht="26.25" customHeight="1">
      <c r="A33" s="167">
        <f t="shared" ref="A33" si="18">A31+1</f>
        <v>46281</v>
      </c>
      <c r="B33" s="163" t="str">
        <f t="shared" ref="B33" si="19">TEXT(A33,"（aaa）")</f>
        <v>(水)</v>
      </c>
      <c r="C33" s="54" t="s">
        <v>4</v>
      </c>
      <c r="D33" s="196"/>
      <c r="E33" s="186"/>
      <c r="F33" s="197"/>
      <c r="G33" s="198"/>
    </row>
    <row r="34" spans="1:7" ht="26.25" customHeight="1" thickBot="1">
      <c r="A34" s="168"/>
      <c r="B34" s="164"/>
      <c r="C34" s="55" t="s">
        <v>33</v>
      </c>
      <c r="D34" s="205"/>
      <c r="E34" s="206"/>
      <c r="F34" s="200"/>
      <c r="G34" s="201"/>
    </row>
    <row r="35" spans="1:7" ht="26.25" customHeight="1">
      <c r="A35" s="167">
        <f t="shared" ref="A35" si="20">A33+1</f>
        <v>46282</v>
      </c>
      <c r="B35" s="161" t="str">
        <f t="shared" si="8"/>
        <v>(木)</v>
      </c>
      <c r="C35" s="54" t="s">
        <v>4</v>
      </c>
      <c r="D35" s="196"/>
      <c r="E35" s="186"/>
      <c r="F35" s="197"/>
      <c r="G35" s="198"/>
    </row>
    <row r="36" spans="1:7" ht="26.25" customHeight="1" thickBot="1">
      <c r="A36" s="168"/>
      <c r="B36" s="162"/>
      <c r="C36" s="55" t="s">
        <v>33</v>
      </c>
      <c r="D36" s="199"/>
      <c r="E36" s="206"/>
      <c r="F36" s="200"/>
      <c r="G36" s="201"/>
    </row>
    <row r="37" spans="1:7" ht="26.25" customHeight="1">
      <c r="A37" s="167">
        <f t="shared" ref="A37" si="21">A35+1</f>
        <v>46283</v>
      </c>
      <c r="B37" s="161" t="str">
        <f t="shared" si="8"/>
        <v>(金)</v>
      </c>
      <c r="C37" s="54" t="s">
        <v>4</v>
      </c>
      <c r="D37" s="196"/>
      <c r="E37" s="186"/>
      <c r="F37" s="197"/>
      <c r="G37" s="198"/>
    </row>
    <row r="38" spans="1:7" ht="26.25" customHeight="1" thickBot="1">
      <c r="A38" s="168"/>
      <c r="B38" s="162"/>
      <c r="C38" s="55" t="s">
        <v>33</v>
      </c>
      <c r="D38" s="199"/>
      <c r="E38" s="190"/>
      <c r="F38" s="200"/>
      <c r="G38" s="201"/>
    </row>
    <row r="39" spans="1:7" ht="26.25" customHeight="1">
      <c r="A39" s="167">
        <f t="shared" ref="A39" si="22">A37+1</f>
        <v>46284</v>
      </c>
      <c r="B39" s="161" t="str">
        <f t="shared" si="8"/>
        <v>(土)</v>
      </c>
      <c r="C39" s="54" t="s">
        <v>4</v>
      </c>
      <c r="D39" s="196"/>
      <c r="E39" s="204"/>
      <c r="F39" s="197"/>
      <c r="G39" s="198"/>
    </row>
    <row r="40" spans="1:7" ht="26.25" customHeight="1" thickBot="1">
      <c r="A40" s="168"/>
      <c r="B40" s="162"/>
      <c r="C40" s="55" t="s">
        <v>33</v>
      </c>
      <c r="D40" s="199"/>
      <c r="E40" s="206"/>
      <c r="F40" s="200"/>
      <c r="G40" s="201"/>
    </row>
    <row r="41" spans="1:7" ht="26.25" customHeight="1">
      <c r="A41" s="167">
        <f t="shared" ref="A41" si="23">A39+1</f>
        <v>46285</v>
      </c>
      <c r="B41" s="161" t="str">
        <f t="shared" si="8"/>
        <v>(日)</v>
      </c>
      <c r="C41" s="54" t="s">
        <v>4</v>
      </c>
      <c r="D41" s="196"/>
      <c r="E41" s="204"/>
      <c r="F41" s="197"/>
      <c r="G41" s="198"/>
    </row>
    <row r="42" spans="1:7" ht="26.25" customHeight="1" thickBot="1">
      <c r="A42" s="168"/>
      <c r="B42" s="162"/>
      <c r="C42" s="55" t="s">
        <v>33</v>
      </c>
      <c r="D42" s="199"/>
      <c r="E42" s="206"/>
      <c r="F42" s="200"/>
      <c r="G42" s="201"/>
    </row>
    <row r="43" spans="1:7" ht="26.25" customHeight="1">
      <c r="A43" s="167">
        <f t="shared" ref="A43" si="24">A41+1</f>
        <v>46286</v>
      </c>
      <c r="B43" s="161" t="str">
        <f t="shared" si="8"/>
        <v>(月)</v>
      </c>
      <c r="C43" s="54" t="s">
        <v>4</v>
      </c>
      <c r="D43" s="196"/>
      <c r="E43" s="204"/>
      <c r="F43" s="197"/>
      <c r="G43" s="198"/>
    </row>
    <row r="44" spans="1:7" ht="26.25" customHeight="1" thickBot="1">
      <c r="A44" s="168"/>
      <c r="B44" s="162"/>
      <c r="C44" s="55" t="s">
        <v>33</v>
      </c>
      <c r="D44" s="199"/>
      <c r="E44" s="206"/>
      <c r="F44" s="200"/>
      <c r="G44" s="201"/>
    </row>
    <row r="45" spans="1:7" ht="26.25" customHeight="1">
      <c r="A45" s="167">
        <f t="shared" ref="A45" si="25">A43+1</f>
        <v>46287</v>
      </c>
      <c r="B45" s="161" t="str">
        <f t="shared" si="8"/>
        <v>(火)</v>
      </c>
      <c r="C45" s="54" t="s">
        <v>4</v>
      </c>
      <c r="D45" s="196"/>
      <c r="E45" s="204"/>
      <c r="F45" s="197"/>
      <c r="G45" s="198"/>
    </row>
    <row r="46" spans="1:7" ht="26.25" customHeight="1" thickBot="1">
      <c r="A46" s="168"/>
      <c r="B46" s="162"/>
      <c r="C46" s="55" t="s">
        <v>33</v>
      </c>
      <c r="D46" s="199"/>
      <c r="E46" s="206"/>
      <c r="F46" s="200"/>
      <c r="G46" s="201"/>
    </row>
    <row r="47" spans="1:7" ht="26.25" customHeight="1">
      <c r="A47" s="167">
        <f t="shared" ref="A47" si="26">A45+1</f>
        <v>46288</v>
      </c>
      <c r="B47" s="163" t="str">
        <f t="shared" ref="B47" si="27">TEXT(A47,"（aaa）")</f>
        <v>(水)</v>
      </c>
      <c r="C47" s="54" t="s">
        <v>4</v>
      </c>
      <c r="D47" s="196"/>
      <c r="E47" s="204"/>
      <c r="F47" s="197"/>
      <c r="G47" s="198"/>
    </row>
    <row r="48" spans="1:7" ht="26.25" customHeight="1" thickBot="1">
      <c r="A48" s="168"/>
      <c r="B48" s="164"/>
      <c r="C48" s="55" t="s">
        <v>33</v>
      </c>
      <c r="D48" s="199"/>
      <c r="E48" s="206"/>
      <c r="F48" s="200"/>
      <c r="G48" s="201"/>
    </row>
    <row r="49" spans="1:7" ht="26.25" customHeight="1">
      <c r="A49" s="167">
        <f t="shared" ref="A49" si="28">A47+1</f>
        <v>46289</v>
      </c>
      <c r="B49" s="161" t="str">
        <f t="shared" si="8"/>
        <v>(木)</v>
      </c>
      <c r="C49" s="54" t="s">
        <v>4</v>
      </c>
      <c r="D49" s="196"/>
      <c r="E49" s="204"/>
      <c r="F49" s="197"/>
      <c r="G49" s="198"/>
    </row>
    <row r="50" spans="1:7" ht="26.25" customHeight="1" thickBot="1">
      <c r="A50" s="168"/>
      <c r="B50" s="162"/>
      <c r="C50" s="55" t="s">
        <v>33</v>
      </c>
      <c r="D50" s="199"/>
      <c r="E50" s="206"/>
      <c r="F50" s="200"/>
      <c r="G50" s="201"/>
    </row>
    <row r="51" spans="1:7" ht="26.25" customHeight="1">
      <c r="A51" s="167">
        <f t="shared" ref="A51" si="29">A49+1</f>
        <v>46290</v>
      </c>
      <c r="B51" s="161" t="str">
        <f t="shared" si="8"/>
        <v>(金)</v>
      </c>
      <c r="C51" s="54" t="s">
        <v>4</v>
      </c>
      <c r="D51" s="196"/>
      <c r="E51" s="186"/>
      <c r="F51" s="197"/>
      <c r="G51" s="198"/>
    </row>
    <row r="52" spans="1:7" ht="26.25" customHeight="1" thickBot="1">
      <c r="A52" s="168"/>
      <c r="B52" s="162"/>
      <c r="C52" s="55" t="s">
        <v>33</v>
      </c>
      <c r="D52" s="199"/>
      <c r="E52" s="206"/>
      <c r="F52" s="200"/>
      <c r="G52" s="201"/>
    </row>
    <row r="53" spans="1:7" ht="26.25" customHeight="1">
      <c r="A53" s="167">
        <f t="shared" ref="A53" si="30">A51+1</f>
        <v>46291</v>
      </c>
      <c r="B53" s="161" t="str">
        <f t="shared" si="8"/>
        <v>(土)</v>
      </c>
      <c r="C53" s="54" t="s">
        <v>4</v>
      </c>
      <c r="D53" s="196"/>
      <c r="E53" s="186"/>
      <c r="F53" s="197"/>
      <c r="G53" s="198"/>
    </row>
    <row r="54" spans="1:7" ht="26.25" customHeight="1" thickBot="1">
      <c r="A54" s="168"/>
      <c r="B54" s="162"/>
      <c r="C54" s="55" t="s">
        <v>33</v>
      </c>
      <c r="D54" s="199"/>
      <c r="E54" s="190"/>
      <c r="F54" s="200"/>
      <c r="G54" s="201"/>
    </row>
    <row r="55" spans="1:7" ht="26.25" customHeight="1">
      <c r="A55" s="167">
        <f t="shared" ref="A55" si="31">A53+1</f>
        <v>46292</v>
      </c>
      <c r="B55" s="161" t="str">
        <f t="shared" si="8"/>
        <v>(日)</v>
      </c>
      <c r="C55" s="54" t="s">
        <v>4</v>
      </c>
      <c r="D55" s="196"/>
      <c r="E55" s="204"/>
      <c r="F55" s="197"/>
      <c r="G55" s="198"/>
    </row>
    <row r="56" spans="1:7" ht="26.25" customHeight="1" thickBot="1">
      <c r="A56" s="168"/>
      <c r="B56" s="162"/>
      <c r="C56" s="55" t="s">
        <v>33</v>
      </c>
      <c r="D56" s="199"/>
      <c r="E56" s="206"/>
      <c r="F56" s="200"/>
      <c r="G56" s="201"/>
    </row>
    <row r="57" spans="1:7" ht="26.25" customHeight="1">
      <c r="A57" s="167">
        <f t="shared" ref="A57" si="32">A55+1</f>
        <v>46293</v>
      </c>
      <c r="B57" s="161" t="str">
        <f t="shared" si="8"/>
        <v>(月)</v>
      </c>
      <c r="C57" s="54" t="s">
        <v>4</v>
      </c>
      <c r="D57" s="196"/>
      <c r="E57" s="204"/>
      <c r="F57" s="197"/>
      <c r="G57" s="198"/>
    </row>
    <row r="58" spans="1:7" ht="26.25" customHeight="1" thickBot="1">
      <c r="A58" s="168"/>
      <c r="B58" s="162"/>
      <c r="C58" s="55" t="s">
        <v>33</v>
      </c>
      <c r="D58" s="199"/>
      <c r="E58" s="206"/>
      <c r="F58" s="200"/>
      <c r="G58" s="207"/>
    </row>
    <row r="59" spans="1:7" ht="26.25" customHeight="1">
      <c r="A59" s="167">
        <f t="shared" ref="A59" si="33">A57+1</f>
        <v>46294</v>
      </c>
      <c r="B59" s="161" t="str">
        <f t="shared" si="8"/>
        <v>(火)</v>
      </c>
      <c r="C59" s="54" t="s">
        <v>4</v>
      </c>
      <c r="D59" s="196"/>
      <c r="E59" s="204"/>
      <c r="F59" s="197"/>
      <c r="G59" s="198"/>
    </row>
    <row r="60" spans="1:7" ht="26.25" customHeight="1" thickBot="1">
      <c r="A60" s="168"/>
      <c r="B60" s="162"/>
      <c r="C60" s="55" t="s">
        <v>33</v>
      </c>
      <c r="D60" s="199"/>
      <c r="E60" s="206"/>
      <c r="F60" s="200"/>
      <c r="G60" s="201"/>
    </row>
    <row r="61" spans="1:7" ht="26.25" customHeight="1">
      <c r="A61" s="167">
        <f t="shared" ref="A61" si="34">A59+1</f>
        <v>46295</v>
      </c>
      <c r="B61" s="161" t="str">
        <f t="shared" si="8"/>
        <v>(水)</v>
      </c>
      <c r="C61" s="54" t="s">
        <v>4</v>
      </c>
      <c r="D61" s="196"/>
      <c r="E61" s="204"/>
      <c r="F61" s="197"/>
      <c r="G61" s="198"/>
    </row>
    <row r="62" spans="1:7" ht="26.25" customHeight="1" thickBot="1">
      <c r="A62" s="168"/>
      <c r="B62" s="162"/>
      <c r="C62" s="55" t="s">
        <v>33</v>
      </c>
      <c r="D62" s="199"/>
      <c r="E62" s="206"/>
      <c r="F62" s="200"/>
      <c r="G62" s="201"/>
    </row>
    <row r="63" spans="1:7" ht="26.25" hidden="1" customHeight="1">
      <c r="A63" s="167">
        <f t="shared" ref="A63" si="35">A61+1</f>
        <v>46296</v>
      </c>
      <c r="B63" s="159" t="str">
        <f t="shared" ref="B63" si="36">TEXT(A63,"（aaa）")</f>
        <v>(木)</v>
      </c>
      <c r="C63" s="54" t="s">
        <v>22</v>
      </c>
      <c r="D63" s="196"/>
      <c r="E63" s="208"/>
      <c r="F63" s="197"/>
      <c r="G63" s="209"/>
    </row>
    <row r="64" spans="1:7" ht="26.25" hidden="1" customHeight="1" thickBot="1">
      <c r="A64" s="168"/>
      <c r="B64" s="160"/>
      <c r="C64" s="55" t="s">
        <v>44</v>
      </c>
      <c r="D64" s="199"/>
      <c r="E64" s="210"/>
      <c r="F64" s="200"/>
      <c r="G64" s="211"/>
    </row>
    <row r="66" spans="3:3" ht="36">
      <c r="C66" s="22"/>
    </row>
  </sheetData>
  <mergeCells count="63">
    <mergeCell ref="A63:A64"/>
    <mergeCell ref="A53:A54"/>
    <mergeCell ref="A55:A56"/>
    <mergeCell ref="A57:A58"/>
    <mergeCell ref="A59:A60"/>
    <mergeCell ref="A61:A62"/>
    <mergeCell ref="A43:A44"/>
    <mergeCell ref="A45:A46"/>
    <mergeCell ref="A47:A48"/>
    <mergeCell ref="A49:A50"/>
    <mergeCell ref="A51:A52"/>
    <mergeCell ref="A33:A34"/>
    <mergeCell ref="A35:A36"/>
    <mergeCell ref="A37:A38"/>
    <mergeCell ref="A39:A40"/>
    <mergeCell ref="A41:A42"/>
    <mergeCell ref="A23:A24"/>
    <mergeCell ref="A25:A26"/>
    <mergeCell ref="A27:A28"/>
    <mergeCell ref="A29:A30"/>
    <mergeCell ref="A31:A32"/>
    <mergeCell ref="A13:A14"/>
    <mergeCell ref="A15:A16"/>
    <mergeCell ref="A17:A18"/>
    <mergeCell ref="A19:A20"/>
    <mergeCell ref="A21:A22"/>
    <mergeCell ref="A3:A4"/>
    <mergeCell ref="A5:A6"/>
    <mergeCell ref="A7:A8"/>
    <mergeCell ref="A9:A10"/>
    <mergeCell ref="A11:A12"/>
    <mergeCell ref="B19:B20"/>
    <mergeCell ref="B9:B10"/>
    <mergeCell ref="B11:B12"/>
    <mergeCell ref="B13:B14"/>
    <mergeCell ref="B3:B4"/>
    <mergeCell ref="B5:B6"/>
    <mergeCell ref="B7:B8"/>
    <mergeCell ref="B15:B16"/>
    <mergeCell ref="B17:B18"/>
    <mergeCell ref="B29:B30"/>
    <mergeCell ref="B31:B32"/>
    <mergeCell ref="B21:B22"/>
    <mergeCell ref="B35:B36"/>
    <mergeCell ref="B25:B26"/>
    <mergeCell ref="B23:B24"/>
    <mergeCell ref="B33:B34"/>
    <mergeCell ref="A1:G1"/>
    <mergeCell ref="B63:B64"/>
    <mergeCell ref="B57:B58"/>
    <mergeCell ref="B59:B60"/>
    <mergeCell ref="B61:B62"/>
    <mergeCell ref="B51:B52"/>
    <mergeCell ref="B53:B54"/>
    <mergeCell ref="B55:B56"/>
    <mergeCell ref="B45:B46"/>
    <mergeCell ref="B47:B48"/>
    <mergeCell ref="B49:B50"/>
    <mergeCell ref="B39:B40"/>
    <mergeCell ref="B41:B42"/>
    <mergeCell ref="B43:B44"/>
    <mergeCell ref="B37:B38"/>
    <mergeCell ref="B27:B28"/>
  </mergeCells>
  <phoneticPr fontId="1"/>
  <conditionalFormatting sqref="B3:B64">
    <cfRule type="expression" dxfId="9" priority="1">
      <formula>WEEKDAY(A3,1)=7</formula>
    </cfRule>
    <cfRule type="expression" dxfId="8" priority="2">
      <formula>WEEKDAY(A3,1)=1</formula>
    </cfRule>
  </conditionalFormatting>
  <pageMargins left="0.34" right="0.43307086614173229" top="0.39370078740157483" bottom="0" header="0.31496062992125984" footer="0.31496062992125984"/>
  <pageSetup paperSize="8" scale="65" orientation="portrait" r:id="rId1"/>
  <rowBreaks count="1" manualBreakCount="1">
    <brk id="64" max="6" man="1"/>
  </rowBreaks>
  <colBreaks count="1" manualBreakCount="1">
    <brk id="7" max="6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E424D-A54F-4C6C-8762-410E3096C2DC}">
  <sheetPr codeName="Sheet5">
    <pageSetUpPr fitToPage="1"/>
  </sheetPr>
  <dimension ref="A1:J66"/>
  <sheetViews>
    <sheetView view="pageBreakPreview" zoomScale="85" zoomScaleNormal="100" zoomScaleSheetLayoutView="85" workbookViewId="0">
      <pane xSplit="2" ySplit="2" topLeftCell="C37" activePane="bottomRight" state="frozen"/>
      <selection pane="topRight" sqref="A1:H1"/>
      <selection pane="bottomLeft" sqref="A1:H1"/>
      <selection pane="bottomRight" activeCell="E4" sqref="E4"/>
    </sheetView>
  </sheetViews>
  <sheetFormatPr defaultRowHeight="17.649999999999999"/>
  <cols>
    <col min="1" max="1" width="9.5" customWidth="1"/>
    <col min="2" max="2" width="7" customWidth="1"/>
    <col min="3" max="3" width="16.125" customWidth="1"/>
    <col min="4" max="7" width="36.5" customWidth="1"/>
    <col min="9" max="9" width="38.1875" customWidth="1"/>
    <col min="10" max="10" width="30.625" customWidth="1"/>
  </cols>
  <sheetData>
    <row r="1" spans="1:10" ht="57" customHeight="1" thickBot="1">
      <c r="A1" s="180" t="s">
        <v>128</v>
      </c>
      <c r="B1" s="181"/>
      <c r="C1" s="181"/>
      <c r="D1" s="181"/>
      <c r="E1" s="181"/>
      <c r="F1" s="181"/>
      <c r="G1" s="181"/>
    </row>
    <row r="2" spans="1:10" ht="58.5" customHeight="1" thickBot="1">
      <c r="A2" s="44" t="s">
        <v>0</v>
      </c>
      <c r="B2" s="33" t="s">
        <v>1</v>
      </c>
      <c r="C2" s="45" t="s">
        <v>2</v>
      </c>
      <c r="D2" s="59" t="s">
        <v>45</v>
      </c>
      <c r="E2" s="60" t="s">
        <v>46</v>
      </c>
      <c r="F2" s="60" t="s">
        <v>47</v>
      </c>
      <c r="G2" s="61" t="s">
        <v>48</v>
      </c>
      <c r="I2" s="156" t="s">
        <v>122</v>
      </c>
      <c r="J2" s="156" t="s">
        <v>123</v>
      </c>
    </row>
    <row r="3" spans="1:10" ht="25.5" customHeight="1">
      <c r="A3" s="167">
        <f>menu!B2</f>
        <v>46266</v>
      </c>
      <c r="B3" s="176" t="str">
        <f>TEXT(A3,"（aaa）")</f>
        <v>(火)</v>
      </c>
      <c r="C3" s="79" t="s">
        <v>4</v>
      </c>
      <c r="D3" s="76"/>
      <c r="E3" s="76" t="s">
        <v>116</v>
      </c>
      <c r="F3" s="76"/>
      <c r="G3" s="81"/>
      <c r="I3" s="76" t="s">
        <v>102</v>
      </c>
      <c r="J3" s="81" t="s">
        <v>70</v>
      </c>
    </row>
    <row r="4" spans="1:10" ht="25.15" customHeight="1" thickBot="1">
      <c r="A4" s="168"/>
      <c r="B4" s="177"/>
      <c r="C4" s="80" t="s">
        <v>33</v>
      </c>
      <c r="D4" s="77"/>
      <c r="E4" s="77" t="s">
        <v>118</v>
      </c>
      <c r="F4" s="77"/>
      <c r="G4" s="82"/>
      <c r="I4" s="77" t="s">
        <v>102</v>
      </c>
      <c r="J4" s="82" t="s">
        <v>70</v>
      </c>
    </row>
    <row r="5" spans="1:10" ht="26.25" customHeight="1">
      <c r="A5" s="167">
        <f>A3+1</f>
        <v>46267</v>
      </c>
      <c r="B5" s="176" t="str">
        <f t="shared" ref="B5" si="0">TEXT(A5,"（aaa）")</f>
        <v>(水)</v>
      </c>
      <c r="C5" s="79" t="s">
        <v>4</v>
      </c>
      <c r="D5" s="76"/>
      <c r="E5" s="76" t="s">
        <v>118</v>
      </c>
      <c r="F5" s="76"/>
      <c r="G5" s="81"/>
      <c r="I5" s="76" t="s">
        <v>121</v>
      </c>
      <c r="J5" s="81" t="s">
        <v>70</v>
      </c>
    </row>
    <row r="6" spans="1:10" ht="26.25" customHeight="1" thickBot="1">
      <c r="A6" s="168"/>
      <c r="B6" s="177"/>
      <c r="C6" s="80" t="s">
        <v>33</v>
      </c>
      <c r="D6" s="77"/>
      <c r="E6" s="77" t="s">
        <v>118</v>
      </c>
      <c r="F6" s="77"/>
      <c r="G6" s="82"/>
      <c r="I6" s="77" t="s">
        <v>70</v>
      </c>
      <c r="J6" s="82" t="s">
        <v>70</v>
      </c>
    </row>
    <row r="7" spans="1:10" ht="26.25" customHeight="1">
      <c r="A7" s="167">
        <f t="shared" ref="A7" si="1">A5+1</f>
        <v>46268</v>
      </c>
      <c r="B7" s="176" t="str">
        <f t="shared" ref="B7" si="2">TEXT(A7,"（aaa）")</f>
        <v>(木)</v>
      </c>
      <c r="C7" s="79" t="s">
        <v>4</v>
      </c>
      <c r="D7" s="76"/>
      <c r="E7" s="76" t="s">
        <v>118</v>
      </c>
      <c r="F7" s="76"/>
      <c r="G7" s="81"/>
      <c r="I7" s="76" t="s">
        <v>121</v>
      </c>
      <c r="J7" s="81" t="s">
        <v>70</v>
      </c>
    </row>
    <row r="8" spans="1:10" ht="26.25" customHeight="1" thickBot="1">
      <c r="A8" s="168"/>
      <c r="B8" s="177"/>
      <c r="C8" s="80" t="s">
        <v>33</v>
      </c>
      <c r="D8" s="77"/>
      <c r="E8" s="77" t="s">
        <v>118</v>
      </c>
      <c r="F8" s="77"/>
      <c r="G8" s="82"/>
      <c r="I8" s="77" t="s">
        <v>99</v>
      </c>
      <c r="J8" s="82" t="s">
        <v>70</v>
      </c>
    </row>
    <row r="9" spans="1:10" ht="26.25" customHeight="1">
      <c r="A9" s="167">
        <f t="shared" ref="A9" si="3">A7+1</f>
        <v>46269</v>
      </c>
      <c r="B9" s="176" t="str">
        <f t="shared" ref="B9" si="4">TEXT(A9,"（aaa）")</f>
        <v>(金)</v>
      </c>
      <c r="C9" s="79" t="s">
        <v>4</v>
      </c>
      <c r="D9" s="76"/>
      <c r="E9" s="76" t="s">
        <v>118</v>
      </c>
      <c r="F9" s="76"/>
      <c r="G9" s="76"/>
      <c r="I9" s="76" t="s">
        <v>119</v>
      </c>
      <c r="J9" s="76" t="s">
        <v>119</v>
      </c>
    </row>
    <row r="10" spans="1:10" ht="26.25" customHeight="1" thickBot="1">
      <c r="A10" s="168"/>
      <c r="B10" s="177"/>
      <c r="C10" s="80" t="s">
        <v>33</v>
      </c>
      <c r="D10" s="77"/>
      <c r="E10" s="77" t="s">
        <v>118</v>
      </c>
      <c r="F10" s="77"/>
      <c r="G10" s="82"/>
      <c r="I10" s="77" t="s">
        <v>119</v>
      </c>
      <c r="J10" s="82" t="s">
        <v>119</v>
      </c>
    </row>
    <row r="11" spans="1:10" ht="26.25" customHeight="1">
      <c r="A11" s="167">
        <f t="shared" ref="A11" si="5">A9+1</f>
        <v>46270</v>
      </c>
      <c r="B11" s="176" t="str">
        <f t="shared" ref="B11" si="6">TEXT(A11,"（aaa）")</f>
        <v>(土)</v>
      </c>
      <c r="C11" s="79" t="s">
        <v>4</v>
      </c>
      <c r="D11" s="76"/>
      <c r="E11" s="76" t="s">
        <v>118</v>
      </c>
      <c r="F11" s="76"/>
      <c r="G11" s="81"/>
      <c r="I11" s="76" t="s">
        <v>102</v>
      </c>
      <c r="J11" s="81" t="s">
        <v>70</v>
      </c>
    </row>
    <row r="12" spans="1:10" ht="26.25" customHeight="1" thickBot="1">
      <c r="A12" s="168"/>
      <c r="B12" s="177"/>
      <c r="C12" s="80" t="s">
        <v>33</v>
      </c>
      <c r="D12" s="77"/>
      <c r="E12" s="77" t="s">
        <v>118</v>
      </c>
      <c r="F12" s="77"/>
      <c r="G12" s="82"/>
      <c r="I12" s="77" t="s">
        <v>120</v>
      </c>
      <c r="J12" s="82" t="s">
        <v>120</v>
      </c>
    </row>
    <row r="13" spans="1:10" ht="26.25" customHeight="1">
      <c r="A13" s="167">
        <f t="shared" ref="A13" si="7">A11+1</f>
        <v>46271</v>
      </c>
      <c r="B13" s="176" t="str">
        <f t="shared" ref="B13:B61" si="8">TEXT(A13,"（aaa）")</f>
        <v>(日)</v>
      </c>
      <c r="C13" s="79" t="s">
        <v>4</v>
      </c>
      <c r="D13" s="76"/>
      <c r="E13" s="76" t="s">
        <v>118</v>
      </c>
      <c r="F13" s="76"/>
      <c r="G13" s="81"/>
    </row>
    <row r="14" spans="1:10" ht="26.25" customHeight="1" thickBot="1">
      <c r="A14" s="168"/>
      <c r="B14" s="177"/>
      <c r="C14" s="80" t="s">
        <v>33</v>
      </c>
      <c r="D14" s="77"/>
      <c r="E14" s="77" t="s">
        <v>118</v>
      </c>
      <c r="F14" s="77"/>
      <c r="G14" s="82"/>
    </row>
    <row r="15" spans="1:10" ht="26.25" customHeight="1">
      <c r="A15" s="167">
        <f t="shared" ref="A15" si="9">A13+1</f>
        <v>46272</v>
      </c>
      <c r="B15" s="176" t="str">
        <f t="shared" si="8"/>
        <v>(月)</v>
      </c>
      <c r="C15" s="79" t="s">
        <v>4</v>
      </c>
      <c r="D15" s="76"/>
      <c r="E15" s="76" t="s">
        <v>118</v>
      </c>
      <c r="F15" s="76"/>
      <c r="G15" s="81"/>
    </row>
    <row r="16" spans="1:10" ht="26.25" customHeight="1" thickBot="1">
      <c r="A16" s="168"/>
      <c r="B16" s="177"/>
      <c r="C16" s="80" t="s">
        <v>33</v>
      </c>
      <c r="D16" s="77"/>
      <c r="E16" s="77" t="s">
        <v>118</v>
      </c>
      <c r="F16" s="77"/>
      <c r="G16" s="82"/>
    </row>
    <row r="17" spans="1:7" ht="26.25" customHeight="1">
      <c r="A17" s="167">
        <f t="shared" ref="A17" si="10">A15+1</f>
        <v>46273</v>
      </c>
      <c r="B17" s="176" t="str">
        <f t="shared" si="8"/>
        <v>(火)</v>
      </c>
      <c r="C17" s="79" t="s">
        <v>4</v>
      </c>
      <c r="D17" s="76"/>
      <c r="E17" s="76" t="s">
        <v>118</v>
      </c>
      <c r="F17" s="76"/>
      <c r="G17" s="81"/>
    </row>
    <row r="18" spans="1:7" ht="26.25" customHeight="1" thickBot="1">
      <c r="A18" s="168"/>
      <c r="B18" s="177"/>
      <c r="C18" s="80" t="s">
        <v>33</v>
      </c>
      <c r="D18" s="77"/>
      <c r="E18" s="77" t="s">
        <v>118</v>
      </c>
      <c r="F18" s="77"/>
      <c r="G18" s="82"/>
    </row>
    <row r="19" spans="1:7" ht="26.25" customHeight="1">
      <c r="A19" s="167">
        <f t="shared" ref="A19" si="11">A17+1</f>
        <v>46274</v>
      </c>
      <c r="B19" s="176" t="str">
        <f t="shared" si="8"/>
        <v>(水)</v>
      </c>
      <c r="C19" s="86" t="s">
        <v>4</v>
      </c>
      <c r="D19" s="76"/>
      <c r="E19" s="76" t="s">
        <v>118</v>
      </c>
      <c r="F19" s="76"/>
      <c r="G19" s="81"/>
    </row>
    <row r="20" spans="1:7" ht="26.25" customHeight="1" thickBot="1">
      <c r="A20" s="168"/>
      <c r="B20" s="177"/>
      <c r="C20" s="87" t="s">
        <v>33</v>
      </c>
      <c r="D20" s="77"/>
      <c r="E20" s="77" t="s">
        <v>118</v>
      </c>
      <c r="F20" s="77"/>
      <c r="G20" s="82"/>
    </row>
    <row r="21" spans="1:7" ht="26.25" customHeight="1">
      <c r="A21" s="167">
        <f t="shared" ref="A21" si="12">A19+1</f>
        <v>46275</v>
      </c>
      <c r="B21" s="176" t="str">
        <f t="shared" si="8"/>
        <v>(木)</v>
      </c>
      <c r="C21" s="86" t="s">
        <v>4</v>
      </c>
      <c r="D21" s="197"/>
      <c r="E21" s="76" t="s">
        <v>118</v>
      </c>
      <c r="F21" s="197"/>
      <c r="G21" s="197"/>
    </row>
    <row r="22" spans="1:7" ht="26.25" customHeight="1" thickBot="1">
      <c r="A22" s="168"/>
      <c r="B22" s="177"/>
      <c r="C22" s="87" t="s">
        <v>33</v>
      </c>
      <c r="D22" s="200"/>
      <c r="E22" s="77" t="s">
        <v>118</v>
      </c>
      <c r="F22" s="200"/>
      <c r="G22" s="200"/>
    </row>
    <row r="23" spans="1:7" ht="26.25" customHeight="1">
      <c r="A23" s="167">
        <f t="shared" ref="A23" si="13">A21+1</f>
        <v>46276</v>
      </c>
      <c r="B23" s="176" t="str">
        <f t="shared" si="8"/>
        <v>(金)</v>
      </c>
      <c r="C23" s="86" t="s">
        <v>4</v>
      </c>
      <c r="D23" s="197"/>
      <c r="E23" s="76" t="s">
        <v>118</v>
      </c>
      <c r="F23" s="197"/>
      <c r="G23" s="197"/>
    </row>
    <row r="24" spans="1:7" ht="26.25" customHeight="1" thickBot="1">
      <c r="A24" s="168"/>
      <c r="B24" s="177"/>
      <c r="C24" s="87" t="s">
        <v>33</v>
      </c>
      <c r="D24" s="200"/>
      <c r="E24" s="77" t="s">
        <v>118</v>
      </c>
      <c r="F24" s="200"/>
      <c r="G24" s="200"/>
    </row>
    <row r="25" spans="1:7" ht="26.25" customHeight="1">
      <c r="A25" s="167">
        <f t="shared" ref="A25" si="14">A23+1</f>
        <v>46277</v>
      </c>
      <c r="B25" s="178" t="str">
        <f t="shared" si="8"/>
        <v>(土)</v>
      </c>
      <c r="C25" s="86" t="s">
        <v>4</v>
      </c>
      <c r="D25" s="197"/>
      <c r="E25" s="76" t="s">
        <v>118</v>
      </c>
      <c r="F25" s="197"/>
      <c r="G25" s="197"/>
    </row>
    <row r="26" spans="1:7" ht="26.25" customHeight="1" thickBot="1">
      <c r="A26" s="168"/>
      <c r="B26" s="179"/>
      <c r="C26" s="87" t="s">
        <v>33</v>
      </c>
      <c r="D26" s="200"/>
      <c r="E26" s="77" t="s">
        <v>118</v>
      </c>
      <c r="F26" s="200"/>
      <c r="G26" s="200"/>
    </row>
    <row r="27" spans="1:7" ht="26.25" customHeight="1">
      <c r="A27" s="167">
        <f t="shared" ref="A27" si="15">A25+1</f>
        <v>46278</v>
      </c>
      <c r="B27" s="176" t="str">
        <f t="shared" si="8"/>
        <v>(日)</v>
      </c>
      <c r="C27" s="86" t="s">
        <v>4</v>
      </c>
      <c r="D27" s="197"/>
      <c r="E27" s="76" t="s">
        <v>118</v>
      </c>
      <c r="F27" s="197"/>
      <c r="G27" s="197"/>
    </row>
    <row r="28" spans="1:7" ht="26.25" customHeight="1" thickBot="1">
      <c r="A28" s="168"/>
      <c r="B28" s="177"/>
      <c r="C28" s="87" t="s">
        <v>33</v>
      </c>
      <c r="D28" s="200"/>
      <c r="E28" s="77" t="s">
        <v>118</v>
      </c>
      <c r="F28" s="200"/>
      <c r="G28" s="200"/>
    </row>
    <row r="29" spans="1:7" ht="26.25" customHeight="1">
      <c r="A29" s="167">
        <f t="shared" ref="A29" si="16">A27+1</f>
        <v>46279</v>
      </c>
      <c r="B29" s="176" t="str">
        <f t="shared" si="8"/>
        <v>(月)</v>
      </c>
      <c r="C29" s="86" t="s">
        <v>4</v>
      </c>
      <c r="D29" s="197"/>
      <c r="E29" s="76" t="s">
        <v>118</v>
      </c>
      <c r="F29" s="197"/>
      <c r="G29" s="197"/>
    </row>
    <row r="30" spans="1:7" ht="26.25" customHeight="1" thickBot="1">
      <c r="A30" s="168"/>
      <c r="B30" s="177"/>
      <c r="C30" s="87" t="s">
        <v>33</v>
      </c>
      <c r="D30" s="200"/>
      <c r="E30" s="77" t="s">
        <v>118</v>
      </c>
      <c r="F30" s="200"/>
      <c r="G30" s="200"/>
    </row>
    <row r="31" spans="1:7" ht="26.25" customHeight="1">
      <c r="A31" s="167">
        <f t="shared" ref="A31" si="17">A29+1</f>
        <v>46280</v>
      </c>
      <c r="B31" s="184" t="str">
        <f t="shared" si="8"/>
        <v>(火)</v>
      </c>
      <c r="C31" s="86" t="s">
        <v>4</v>
      </c>
      <c r="D31" s="76"/>
      <c r="E31" s="76" t="s">
        <v>118</v>
      </c>
      <c r="F31" s="76"/>
      <c r="G31" s="81"/>
    </row>
    <row r="32" spans="1:7" ht="26.25" customHeight="1" thickBot="1">
      <c r="A32" s="168"/>
      <c r="B32" s="185"/>
      <c r="C32" s="87" t="s">
        <v>33</v>
      </c>
      <c r="D32" s="77"/>
      <c r="E32" s="77" t="s">
        <v>118</v>
      </c>
      <c r="F32" s="77"/>
      <c r="G32" s="82"/>
    </row>
    <row r="33" spans="1:7" ht="26.25" customHeight="1">
      <c r="A33" s="167">
        <f t="shared" ref="A33" si="18">A31+1</f>
        <v>46281</v>
      </c>
      <c r="B33" s="176" t="str">
        <f t="shared" ref="B33" si="19">TEXT(A33,"（aaa）")</f>
        <v>(水)</v>
      </c>
      <c r="C33" s="79" t="s">
        <v>4</v>
      </c>
      <c r="D33" s="76"/>
      <c r="E33" s="76" t="s">
        <v>118</v>
      </c>
      <c r="F33" s="76"/>
      <c r="G33" s="81"/>
    </row>
    <row r="34" spans="1:7" ht="26.25" customHeight="1" thickBot="1">
      <c r="A34" s="168"/>
      <c r="B34" s="177"/>
      <c r="C34" s="80" t="s">
        <v>33</v>
      </c>
      <c r="D34" s="77"/>
      <c r="E34" s="77" t="s">
        <v>118</v>
      </c>
      <c r="F34" s="77"/>
      <c r="G34" s="82"/>
    </row>
    <row r="35" spans="1:7" ht="26.25" customHeight="1">
      <c r="A35" s="167">
        <f t="shared" ref="A35" si="20">A33+1</f>
        <v>46282</v>
      </c>
      <c r="B35" s="176" t="str">
        <f t="shared" si="8"/>
        <v>(木)</v>
      </c>
      <c r="C35" s="79" t="s">
        <v>4</v>
      </c>
      <c r="D35" s="76"/>
      <c r="E35" s="76" t="s">
        <v>118</v>
      </c>
      <c r="F35" s="76"/>
      <c r="G35" s="81"/>
    </row>
    <row r="36" spans="1:7" ht="26.25" customHeight="1" thickBot="1">
      <c r="A36" s="168"/>
      <c r="B36" s="177"/>
      <c r="C36" s="80" t="s">
        <v>33</v>
      </c>
      <c r="D36" s="77"/>
      <c r="E36" s="77" t="s">
        <v>118</v>
      </c>
      <c r="F36" s="77"/>
      <c r="G36" s="82"/>
    </row>
    <row r="37" spans="1:7" ht="26.25" customHeight="1">
      <c r="A37" s="167">
        <f t="shared" ref="A37" si="21">A35+1</f>
        <v>46283</v>
      </c>
      <c r="B37" s="176" t="str">
        <f t="shared" si="8"/>
        <v>(金)</v>
      </c>
      <c r="C37" s="79" t="s">
        <v>4</v>
      </c>
      <c r="D37" s="76"/>
      <c r="E37" s="76" t="s">
        <v>118</v>
      </c>
      <c r="F37" s="76"/>
      <c r="G37" s="81"/>
    </row>
    <row r="38" spans="1:7" ht="26.25" customHeight="1" thickBot="1">
      <c r="A38" s="168"/>
      <c r="B38" s="177"/>
      <c r="C38" s="80" t="s">
        <v>33</v>
      </c>
      <c r="D38" s="77"/>
      <c r="E38" s="77" t="s">
        <v>118</v>
      </c>
      <c r="F38" s="77"/>
      <c r="G38" s="82"/>
    </row>
    <row r="39" spans="1:7" ht="26.25" customHeight="1">
      <c r="A39" s="167">
        <f t="shared" ref="A39" si="22">A37+1</f>
        <v>46284</v>
      </c>
      <c r="B39" s="176" t="str">
        <f t="shared" si="8"/>
        <v>(土)</v>
      </c>
      <c r="C39" s="79" t="s">
        <v>4</v>
      </c>
      <c r="D39" s="76"/>
      <c r="E39" s="76" t="s">
        <v>118</v>
      </c>
      <c r="F39" s="76"/>
      <c r="G39" s="81"/>
    </row>
    <row r="40" spans="1:7" ht="26.25" customHeight="1" thickBot="1">
      <c r="A40" s="168"/>
      <c r="B40" s="177"/>
      <c r="C40" s="80" t="s">
        <v>33</v>
      </c>
      <c r="D40" s="77"/>
      <c r="E40" s="77" t="s">
        <v>118</v>
      </c>
      <c r="F40" s="77"/>
      <c r="G40" s="82"/>
    </row>
    <row r="41" spans="1:7" ht="26.25" customHeight="1">
      <c r="A41" s="167">
        <f t="shared" ref="A41" si="23">A39+1</f>
        <v>46285</v>
      </c>
      <c r="B41" s="176" t="str">
        <f t="shared" si="8"/>
        <v>(日)</v>
      </c>
      <c r="C41" s="79" t="s">
        <v>4</v>
      </c>
      <c r="D41" s="76"/>
      <c r="E41" s="76" t="s">
        <v>118</v>
      </c>
      <c r="F41" s="76"/>
      <c r="G41" s="81"/>
    </row>
    <row r="42" spans="1:7" ht="26.25" customHeight="1" thickBot="1">
      <c r="A42" s="168"/>
      <c r="B42" s="177"/>
      <c r="C42" s="80" t="s">
        <v>33</v>
      </c>
      <c r="D42" s="77"/>
      <c r="E42" s="77" t="s">
        <v>118</v>
      </c>
      <c r="F42" s="77"/>
      <c r="G42" s="82"/>
    </row>
    <row r="43" spans="1:7" ht="26.25" customHeight="1">
      <c r="A43" s="167">
        <f t="shared" ref="A43" si="24">A41+1</f>
        <v>46286</v>
      </c>
      <c r="B43" s="176" t="str">
        <f t="shared" si="8"/>
        <v>(月)</v>
      </c>
      <c r="C43" s="79" t="s">
        <v>4</v>
      </c>
      <c r="D43" s="76"/>
      <c r="E43" s="76" t="s">
        <v>118</v>
      </c>
      <c r="F43" s="76"/>
      <c r="G43" s="81"/>
    </row>
    <row r="44" spans="1:7" ht="26.25" customHeight="1" thickBot="1">
      <c r="A44" s="168"/>
      <c r="B44" s="177"/>
      <c r="C44" s="80" t="s">
        <v>33</v>
      </c>
      <c r="D44" s="77"/>
      <c r="E44" s="77" t="s">
        <v>118</v>
      </c>
      <c r="F44" s="77"/>
      <c r="G44" s="82"/>
    </row>
    <row r="45" spans="1:7" ht="26.25" customHeight="1">
      <c r="A45" s="167">
        <f t="shared" ref="A45" si="25">A43+1</f>
        <v>46287</v>
      </c>
      <c r="B45" s="176" t="str">
        <f t="shared" si="8"/>
        <v>(火)</v>
      </c>
      <c r="C45" s="79" t="s">
        <v>4</v>
      </c>
      <c r="D45" s="76"/>
      <c r="E45" s="76" t="s">
        <v>118</v>
      </c>
      <c r="F45" s="76"/>
      <c r="G45" s="81"/>
    </row>
    <row r="46" spans="1:7" ht="26.25" customHeight="1" thickBot="1">
      <c r="A46" s="168"/>
      <c r="B46" s="177"/>
      <c r="C46" s="80" t="s">
        <v>33</v>
      </c>
      <c r="D46" s="77"/>
      <c r="E46" s="77" t="s">
        <v>118</v>
      </c>
      <c r="F46" s="77"/>
      <c r="G46" s="82"/>
    </row>
    <row r="47" spans="1:7" ht="26.25" customHeight="1">
      <c r="A47" s="167">
        <f t="shared" ref="A47" si="26">A45+1</f>
        <v>46288</v>
      </c>
      <c r="B47" s="184" t="str">
        <f t="shared" ref="B47" si="27">TEXT(A47,"（aaa）")</f>
        <v>(水)</v>
      </c>
      <c r="C47" s="79" t="s">
        <v>4</v>
      </c>
      <c r="D47" s="76"/>
      <c r="E47" s="76" t="s">
        <v>118</v>
      </c>
      <c r="F47" s="76"/>
      <c r="G47" s="81"/>
    </row>
    <row r="48" spans="1:7" ht="26.25" customHeight="1" thickBot="1">
      <c r="A48" s="168"/>
      <c r="B48" s="185"/>
      <c r="C48" s="80" t="s">
        <v>33</v>
      </c>
      <c r="D48" s="77"/>
      <c r="E48" s="77" t="s">
        <v>118</v>
      </c>
      <c r="F48" s="77"/>
      <c r="G48" s="82"/>
    </row>
    <row r="49" spans="1:10" ht="26.25" customHeight="1">
      <c r="A49" s="167">
        <f t="shared" ref="A49" si="28">A47+1</f>
        <v>46289</v>
      </c>
      <c r="B49" s="176" t="str">
        <f t="shared" si="8"/>
        <v>(木)</v>
      </c>
      <c r="C49" s="79" t="s">
        <v>4</v>
      </c>
      <c r="D49" s="76"/>
      <c r="E49" s="76" t="s">
        <v>118</v>
      </c>
      <c r="F49" s="76"/>
      <c r="G49" s="81"/>
    </row>
    <row r="50" spans="1:10" ht="26.25" customHeight="1" thickBot="1">
      <c r="A50" s="168"/>
      <c r="B50" s="177"/>
      <c r="C50" s="80" t="s">
        <v>33</v>
      </c>
      <c r="D50" s="77"/>
      <c r="E50" s="77" t="s">
        <v>118</v>
      </c>
      <c r="F50" s="77"/>
      <c r="G50" s="82"/>
    </row>
    <row r="51" spans="1:10" ht="26.25" customHeight="1">
      <c r="A51" s="167">
        <f t="shared" ref="A51" si="29">A49+1</f>
        <v>46290</v>
      </c>
      <c r="B51" s="176" t="str">
        <f t="shared" si="8"/>
        <v>(金)</v>
      </c>
      <c r="C51" s="79" t="s">
        <v>4</v>
      </c>
      <c r="D51" s="76"/>
      <c r="E51" s="76" t="s">
        <v>118</v>
      </c>
      <c r="F51" s="76"/>
      <c r="G51" s="81"/>
    </row>
    <row r="52" spans="1:10" ht="26.25" customHeight="1" thickBot="1">
      <c r="A52" s="168"/>
      <c r="B52" s="177"/>
      <c r="C52" s="80" t="s">
        <v>33</v>
      </c>
      <c r="D52" s="77"/>
      <c r="E52" s="77" t="s">
        <v>118</v>
      </c>
      <c r="F52" s="77"/>
      <c r="G52" s="82"/>
    </row>
    <row r="53" spans="1:10" ht="26.25" customHeight="1">
      <c r="A53" s="167">
        <f t="shared" ref="A53" si="30">A51+1</f>
        <v>46291</v>
      </c>
      <c r="B53" s="176" t="str">
        <f t="shared" si="8"/>
        <v>(土)</v>
      </c>
      <c r="C53" s="79" t="s">
        <v>4</v>
      </c>
      <c r="D53" s="76"/>
      <c r="E53" s="76" t="s">
        <v>118</v>
      </c>
      <c r="F53" s="76"/>
      <c r="G53" s="81"/>
    </row>
    <row r="54" spans="1:10" ht="26.25" customHeight="1" thickBot="1">
      <c r="A54" s="168"/>
      <c r="B54" s="177"/>
      <c r="C54" s="80" t="s">
        <v>33</v>
      </c>
      <c r="D54" s="77"/>
      <c r="E54" s="77" t="s">
        <v>118</v>
      </c>
      <c r="F54" s="77"/>
      <c r="G54" s="82"/>
    </row>
    <row r="55" spans="1:10" ht="26.25" customHeight="1">
      <c r="A55" s="167">
        <f t="shared" ref="A55" si="31">A53+1</f>
        <v>46292</v>
      </c>
      <c r="B55" s="176" t="str">
        <f t="shared" si="8"/>
        <v>(日)</v>
      </c>
      <c r="C55" s="79" t="s">
        <v>4</v>
      </c>
      <c r="D55" s="76"/>
      <c r="E55" s="76" t="s">
        <v>118</v>
      </c>
      <c r="F55" s="76"/>
      <c r="G55" s="81"/>
      <c r="J55" s="76"/>
    </row>
    <row r="56" spans="1:10" ht="26.25" customHeight="1" thickBot="1">
      <c r="A56" s="168"/>
      <c r="B56" s="177"/>
      <c r="C56" s="80" t="s">
        <v>33</v>
      </c>
      <c r="D56" s="77"/>
      <c r="E56" s="77" t="s">
        <v>118</v>
      </c>
      <c r="F56" s="77"/>
      <c r="G56" s="82"/>
      <c r="J56" s="77"/>
    </row>
    <row r="57" spans="1:10" ht="26.25" customHeight="1">
      <c r="A57" s="167">
        <f t="shared" ref="A57" si="32">A55+1</f>
        <v>46293</v>
      </c>
      <c r="B57" s="176" t="str">
        <f t="shared" si="8"/>
        <v>(月)</v>
      </c>
      <c r="C57" s="79" t="s">
        <v>4</v>
      </c>
      <c r="D57" s="76"/>
      <c r="E57" s="76" t="s">
        <v>118</v>
      </c>
      <c r="F57" s="76"/>
      <c r="G57" s="81"/>
    </row>
    <row r="58" spans="1:10" ht="26.25" customHeight="1" thickBot="1">
      <c r="A58" s="168"/>
      <c r="B58" s="177"/>
      <c r="C58" s="80" t="s">
        <v>33</v>
      </c>
      <c r="D58" s="77"/>
      <c r="E58" s="77" t="s">
        <v>118</v>
      </c>
      <c r="F58" s="77"/>
      <c r="G58" s="82"/>
    </row>
    <row r="59" spans="1:10" ht="26.25" customHeight="1">
      <c r="A59" s="167">
        <f t="shared" ref="A59" si="33">A57+1</f>
        <v>46294</v>
      </c>
      <c r="B59" s="176" t="str">
        <f t="shared" si="8"/>
        <v>(火)</v>
      </c>
      <c r="C59" s="79" t="s">
        <v>4</v>
      </c>
      <c r="D59" s="76"/>
      <c r="E59" s="76" t="s">
        <v>118</v>
      </c>
      <c r="F59" s="76"/>
      <c r="G59" s="81"/>
    </row>
    <row r="60" spans="1:10" ht="26.25" customHeight="1" thickBot="1">
      <c r="A60" s="168"/>
      <c r="B60" s="177"/>
      <c r="C60" s="80" t="s">
        <v>33</v>
      </c>
      <c r="D60" s="77"/>
      <c r="E60" s="77" t="s">
        <v>118</v>
      </c>
      <c r="F60" s="77"/>
      <c r="G60" s="82"/>
    </row>
    <row r="61" spans="1:10" ht="26.25" customHeight="1">
      <c r="A61" s="167">
        <f t="shared" ref="A61" si="34">A59+1</f>
        <v>46295</v>
      </c>
      <c r="B61" s="176" t="str">
        <f t="shared" si="8"/>
        <v>(水)</v>
      </c>
      <c r="C61" s="79" t="s">
        <v>4</v>
      </c>
      <c r="D61" s="76"/>
      <c r="E61" s="76" t="s">
        <v>117</v>
      </c>
      <c r="F61" s="76"/>
      <c r="G61" s="81"/>
    </row>
    <row r="62" spans="1:10" ht="26.25" customHeight="1" thickBot="1">
      <c r="A62" s="168"/>
      <c r="B62" s="177"/>
      <c r="C62" s="80" t="s">
        <v>33</v>
      </c>
      <c r="D62" s="77"/>
      <c r="E62" s="77" t="s">
        <v>118</v>
      </c>
      <c r="F62" s="77"/>
      <c r="G62" s="82"/>
    </row>
    <row r="63" spans="1:10" ht="26.25" hidden="1" customHeight="1">
      <c r="A63" s="167">
        <f t="shared" ref="A63" si="35">A61+1</f>
        <v>46296</v>
      </c>
      <c r="B63" s="182" t="str">
        <f t="shared" ref="B63" si="36">TEXT(A63,"（aaa）")</f>
        <v>(木)</v>
      </c>
      <c r="C63" s="79" t="s">
        <v>22</v>
      </c>
      <c r="D63" s="76"/>
      <c r="E63" s="76" t="s">
        <v>118</v>
      </c>
      <c r="F63" s="76"/>
      <c r="G63" s="81"/>
    </row>
    <row r="64" spans="1:10" ht="26.25" hidden="1" customHeight="1" thickBot="1">
      <c r="A64" s="168"/>
      <c r="B64" s="183"/>
      <c r="C64" s="80" t="s">
        <v>44</v>
      </c>
      <c r="D64" s="77"/>
      <c r="E64" s="77" t="s">
        <v>118</v>
      </c>
      <c r="F64" s="77"/>
      <c r="G64" s="82"/>
    </row>
    <row r="66" spans="3:3" ht="36">
      <c r="C66" s="22"/>
    </row>
  </sheetData>
  <mergeCells count="63">
    <mergeCell ref="A63:A64"/>
    <mergeCell ref="A53:A54"/>
    <mergeCell ref="A55:A56"/>
    <mergeCell ref="A57:A58"/>
    <mergeCell ref="A59:A60"/>
    <mergeCell ref="A61:A62"/>
    <mergeCell ref="A43:A44"/>
    <mergeCell ref="A45:A46"/>
    <mergeCell ref="A47:A48"/>
    <mergeCell ref="A49:A50"/>
    <mergeCell ref="A51:A52"/>
    <mergeCell ref="A33:A34"/>
    <mergeCell ref="A35:A36"/>
    <mergeCell ref="A37:A38"/>
    <mergeCell ref="A39:A40"/>
    <mergeCell ref="A41:A42"/>
    <mergeCell ref="A23:A24"/>
    <mergeCell ref="A25:A26"/>
    <mergeCell ref="A27:A28"/>
    <mergeCell ref="A29:A30"/>
    <mergeCell ref="A31:A32"/>
    <mergeCell ref="A13:A14"/>
    <mergeCell ref="A15:A16"/>
    <mergeCell ref="A17:A18"/>
    <mergeCell ref="A19:A20"/>
    <mergeCell ref="A21:A22"/>
    <mergeCell ref="A3:A4"/>
    <mergeCell ref="A5:A6"/>
    <mergeCell ref="A7:A8"/>
    <mergeCell ref="A9:A10"/>
    <mergeCell ref="A11:A12"/>
    <mergeCell ref="B23:B24"/>
    <mergeCell ref="B43:B44"/>
    <mergeCell ref="B33:B34"/>
    <mergeCell ref="B3:B4"/>
    <mergeCell ref="B5:B6"/>
    <mergeCell ref="B7:B8"/>
    <mergeCell ref="B15:B16"/>
    <mergeCell ref="B17:B18"/>
    <mergeCell ref="B19:B20"/>
    <mergeCell ref="B9:B10"/>
    <mergeCell ref="B11:B12"/>
    <mergeCell ref="B13:B14"/>
    <mergeCell ref="B37:B38"/>
    <mergeCell ref="B27:B28"/>
    <mergeCell ref="B29:B30"/>
    <mergeCell ref="B31:B32"/>
    <mergeCell ref="B21:B22"/>
    <mergeCell ref="B35:B36"/>
    <mergeCell ref="B25:B26"/>
    <mergeCell ref="A1:G1"/>
    <mergeCell ref="B63:B64"/>
    <mergeCell ref="B57:B58"/>
    <mergeCell ref="B59:B60"/>
    <mergeCell ref="B61:B62"/>
    <mergeCell ref="B51:B52"/>
    <mergeCell ref="B53:B54"/>
    <mergeCell ref="B55:B56"/>
    <mergeCell ref="B45:B46"/>
    <mergeCell ref="B47:B48"/>
    <mergeCell ref="B49:B50"/>
    <mergeCell ref="B39:B40"/>
    <mergeCell ref="B41:B42"/>
  </mergeCells>
  <phoneticPr fontId="1"/>
  <conditionalFormatting sqref="B3:B64">
    <cfRule type="expression" dxfId="7" priority="1">
      <formula>WEEKDAY(A3,1)=7</formula>
    </cfRule>
    <cfRule type="expression" dxfId="6" priority="2">
      <formula>WEEKDAY(A3,1)=1</formula>
    </cfRule>
  </conditionalFormatting>
  <pageMargins left="0.46" right="0.51181102362204722" top="0.35433070866141736" bottom="0.19685039370078741" header="0.31496062992125984" footer="0.31496062992125984"/>
  <pageSetup paperSize="8"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0F0C-C57E-474A-9385-64B4E08C188A}">
  <sheetPr>
    <pageSetUpPr fitToPage="1"/>
  </sheetPr>
  <dimension ref="A1:AB33"/>
  <sheetViews>
    <sheetView view="pageBreakPreview" zoomScale="85" zoomScaleNormal="75" zoomScaleSheetLayoutView="85" workbookViewId="0">
      <pane xSplit="2" ySplit="1" topLeftCell="C29" activePane="bottomRight" state="frozen"/>
      <selection pane="topRight" activeCell="C1" sqref="C1"/>
      <selection pane="bottomLeft" activeCell="A2" sqref="A2"/>
      <selection pane="bottomRight" activeCell="A32" sqref="A32"/>
    </sheetView>
  </sheetViews>
  <sheetFormatPr defaultRowHeight="17.649999999999999"/>
  <cols>
    <col min="1" max="1" width="8.875" style="36" customWidth="1"/>
    <col min="2" max="2" width="5" style="36" bestFit="1" customWidth="1"/>
    <col min="3" max="3" width="12.375" style="36" bestFit="1" customWidth="1"/>
    <col min="4" max="19" width="9.625" customWidth="1"/>
    <col min="21" max="21" width="45" customWidth="1"/>
  </cols>
  <sheetData>
    <row r="1" spans="1:28" ht="100.35" customHeight="1" thickTop="1" thickBot="1">
      <c r="A1" s="34" t="s">
        <v>0</v>
      </c>
      <c r="B1" s="35" t="s">
        <v>1</v>
      </c>
      <c r="C1" s="98" t="s">
        <v>51</v>
      </c>
      <c r="D1" s="99" t="s">
        <v>52</v>
      </c>
      <c r="E1" s="100" t="s">
        <v>53</v>
      </c>
      <c r="F1" s="101" t="s">
        <v>54</v>
      </c>
      <c r="G1" s="102" t="s">
        <v>55</v>
      </c>
      <c r="H1" s="100" t="s">
        <v>56</v>
      </c>
      <c r="I1" s="103" t="s">
        <v>57</v>
      </c>
      <c r="J1" s="104" t="s">
        <v>58</v>
      </c>
      <c r="K1" s="101" t="s">
        <v>59</v>
      </c>
      <c r="L1" s="99" t="s">
        <v>60</v>
      </c>
      <c r="M1" s="108" t="s">
        <v>61</v>
      </c>
      <c r="N1" s="104" t="s">
        <v>62</v>
      </c>
      <c r="O1" s="101" t="s">
        <v>63</v>
      </c>
      <c r="P1" s="105" t="s">
        <v>64</v>
      </c>
      <c r="Q1" s="106" t="s">
        <v>65</v>
      </c>
      <c r="R1" s="106" t="s">
        <v>66</v>
      </c>
      <c r="S1" s="107" t="s">
        <v>67</v>
      </c>
    </row>
    <row r="2" spans="1:28" ht="39" customHeight="1">
      <c r="A2" s="56">
        <f>menu!B2</f>
        <v>46266</v>
      </c>
      <c r="B2" s="46" t="str">
        <f>TEXT(A2,"（aaa）")</f>
        <v>(火)</v>
      </c>
      <c r="C2" s="47" t="s">
        <v>68</v>
      </c>
      <c r="D2" s="132"/>
      <c r="E2" s="111"/>
      <c r="F2" s="114"/>
      <c r="G2" s="110"/>
      <c r="H2" s="111"/>
      <c r="I2" s="112"/>
      <c r="J2" s="113"/>
      <c r="K2" s="114"/>
      <c r="L2" s="132"/>
      <c r="M2" s="133"/>
      <c r="N2" s="113"/>
      <c r="O2" s="114"/>
      <c r="P2" s="115"/>
      <c r="Q2" s="111"/>
      <c r="R2" s="111"/>
      <c r="S2" s="133"/>
      <c r="W2" t="s">
        <v>69</v>
      </c>
      <c r="X2" t="s">
        <v>69</v>
      </c>
      <c r="Y2" t="s">
        <v>70</v>
      </c>
      <c r="Z2" t="s">
        <v>40</v>
      </c>
      <c r="AA2" t="s">
        <v>16</v>
      </c>
      <c r="AB2" t="s">
        <v>71</v>
      </c>
    </row>
    <row r="3" spans="1:28" ht="39" customHeight="1">
      <c r="A3" s="57">
        <f t="shared" ref="A3:A29" si="0">A2+1</f>
        <v>46267</v>
      </c>
      <c r="B3" s="48" t="str">
        <f t="shared" ref="B3:B32" si="1">TEXT(A3,"（aaa）")</f>
        <v>(水)</v>
      </c>
      <c r="C3" s="49" t="s">
        <v>68</v>
      </c>
      <c r="D3" s="132"/>
      <c r="E3" s="111"/>
      <c r="F3" s="114"/>
      <c r="G3" s="110"/>
      <c r="H3" s="111"/>
      <c r="I3" s="112"/>
      <c r="J3" s="113"/>
      <c r="K3" s="114"/>
      <c r="L3" s="132"/>
      <c r="M3" s="133"/>
      <c r="N3" s="113"/>
      <c r="O3" s="114"/>
      <c r="P3" s="115"/>
      <c r="Q3" s="111"/>
      <c r="R3" s="111"/>
      <c r="S3" s="133"/>
    </row>
    <row r="4" spans="1:28" ht="39" customHeight="1">
      <c r="A4" s="57">
        <f t="shared" si="0"/>
        <v>46268</v>
      </c>
      <c r="B4" s="73" t="str">
        <f t="shared" si="1"/>
        <v>(木)</v>
      </c>
      <c r="C4" s="49" t="s">
        <v>68</v>
      </c>
      <c r="D4" s="132"/>
      <c r="E4" s="111"/>
      <c r="F4" s="114"/>
      <c r="G4" s="110"/>
      <c r="H4" s="111"/>
      <c r="I4" s="112"/>
      <c r="J4" s="113"/>
      <c r="K4" s="114"/>
      <c r="L4" s="132"/>
      <c r="M4" s="133"/>
      <c r="N4" s="113"/>
      <c r="O4" s="114"/>
      <c r="P4" s="115"/>
      <c r="Q4" s="111"/>
      <c r="R4" s="111"/>
      <c r="S4" s="133"/>
    </row>
    <row r="5" spans="1:28" ht="39" customHeight="1">
      <c r="A5" s="57">
        <f t="shared" si="0"/>
        <v>46269</v>
      </c>
      <c r="B5" s="73" t="str">
        <f t="shared" si="1"/>
        <v>(金)</v>
      </c>
      <c r="C5" s="49" t="s">
        <v>68</v>
      </c>
      <c r="D5" s="132"/>
      <c r="E5" s="111"/>
      <c r="F5" s="114"/>
      <c r="G5" s="110"/>
      <c r="H5" s="111"/>
      <c r="I5" s="112"/>
      <c r="J5" s="113"/>
      <c r="K5" s="114"/>
      <c r="L5" s="132"/>
      <c r="M5" s="133"/>
      <c r="N5" s="113"/>
      <c r="O5" s="114"/>
      <c r="P5" s="115"/>
      <c r="Q5" s="111"/>
      <c r="R5" s="111"/>
      <c r="S5" s="133"/>
      <c r="U5" t="s">
        <v>98</v>
      </c>
    </row>
    <row r="6" spans="1:28" ht="39" customHeight="1">
      <c r="A6" s="57">
        <f t="shared" si="0"/>
        <v>46270</v>
      </c>
      <c r="B6" s="73" t="str">
        <f t="shared" si="1"/>
        <v>(土)</v>
      </c>
      <c r="C6" s="49" t="s">
        <v>68</v>
      </c>
      <c r="D6" s="132"/>
      <c r="E6" s="111"/>
      <c r="F6" s="114"/>
      <c r="G6" s="110"/>
      <c r="H6" s="111"/>
      <c r="I6" s="112"/>
      <c r="J6" s="113"/>
      <c r="K6" s="114"/>
      <c r="L6" s="132"/>
      <c r="M6" s="133"/>
      <c r="N6" s="113"/>
      <c r="O6" s="114"/>
      <c r="P6" s="115"/>
      <c r="Q6" s="111"/>
      <c r="R6" s="111"/>
      <c r="S6" s="133"/>
      <c r="U6" t="s">
        <v>98</v>
      </c>
    </row>
    <row r="7" spans="1:28" ht="39" customHeight="1">
      <c r="A7" s="57">
        <f t="shared" si="0"/>
        <v>46271</v>
      </c>
      <c r="B7" s="73" t="str">
        <f t="shared" si="1"/>
        <v>(日)</v>
      </c>
      <c r="C7" s="49" t="s">
        <v>68</v>
      </c>
      <c r="D7" s="132"/>
      <c r="E7" s="111"/>
      <c r="F7" s="114"/>
      <c r="G7" s="110"/>
      <c r="H7" s="111"/>
      <c r="I7" s="112"/>
      <c r="J7" s="113"/>
      <c r="K7" s="114"/>
      <c r="L7" s="132"/>
      <c r="M7" s="133"/>
      <c r="N7" s="113"/>
      <c r="O7" s="114"/>
      <c r="P7" s="115"/>
      <c r="Q7" s="111"/>
      <c r="R7" s="111"/>
      <c r="S7" s="133"/>
    </row>
    <row r="8" spans="1:28" ht="39" customHeight="1">
      <c r="A8" s="57">
        <f t="shared" si="0"/>
        <v>46272</v>
      </c>
      <c r="B8" s="73" t="str">
        <f t="shared" si="1"/>
        <v>(月)</v>
      </c>
      <c r="C8" s="49" t="s">
        <v>68</v>
      </c>
      <c r="D8" s="132"/>
      <c r="E8" s="111"/>
      <c r="F8" s="114"/>
      <c r="G8" s="110"/>
      <c r="H8" s="111"/>
      <c r="I8" s="112"/>
      <c r="J8" s="113"/>
      <c r="K8" s="114"/>
      <c r="L8" s="132"/>
      <c r="M8" s="133"/>
      <c r="N8" s="113"/>
      <c r="O8" s="114"/>
      <c r="P8" s="115"/>
      <c r="Q8" s="111"/>
      <c r="R8" s="111"/>
      <c r="S8" s="133"/>
      <c r="W8" t="s">
        <v>73</v>
      </c>
      <c r="X8" t="s">
        <v>73</v>
      </c>
      <c r="Y8" t="s">
        <v>21</v>
      </c>
      <c r="Z8" t="s">
        <v>74</v>
      </c>
      <c r="AA8" t="s">
        <v>75</v>
      </c>
      <c r="AB8" t="s">
        <v>10</v>
      </c>
    </row>
    <row r="9" spans="1:28" ht="39" customHeight="1">
      <c r="A9" s="57">
        <f t="shared" si="0"/>
        <v>46273</v>
      </c>
      <c r="B9" s="48" t="str">
        <f t="shared" si="1"/>
        <v>(火)</v>
      </c>
      <c r="C9" s="49" t="s">
        <v>68</v>
      </c>
      <c r="D9" s="132"/>
      <c r="E9" s="111"/>
      <c r="F9" s="114"/>
      <c r="G9" s="110"/>
      <c r="H9" s="111"/>
      <c r="I9" s="112"/>
      <c r="J9" s="113"/>
      <c r="K9" s="114"/>
      <c r="L9" s="132"/>
      <c r="M9" s="133"/>
      <c r="N9" s="113"/>
      <c r="O9" s="114"/>
      <c r="P9" s="115"/>
      <c r="Q9" s="111"/>
      <c r="R9" s="111"/>
      <c r="S9" s="133"/>
      <c r="W9" t="s">
        <v>69</v>
      </c>
      <c r="X9" t="s">
        <v>69</v>
      </c>
      <c r="Y9" t="s">
        <v>21</v>
      </c>
      <c r="Z9" t="s">
        <v>40</v>
      </c>
      <c r="AA9" t="s">
        <v>16</v>
      </c>
      <c r="AB9" t="s">
        <v>16</v>
      </c>
    </row>
    <row r="10" spans="1:28" ht="39" customHeight="1">
      <c r="A10" s="57">
        <f t="shared" si="0"/>
        <v>46274</v>
      </c>
      <c r="B10" s="48" t="str">
        <f t="shared" si="1"/>
        <v>(水)</v>
      </c>
      <c r="C10" s="49" t="s">
        <v>68</v>
      </c>
      <c r="D10" s="132"/>
      <c r="E10" s="111"/>
      <c r="F10" s="114"/>
      <c r="G10" s="110"/>
      <c r="H10" s="111"/>
      <c r="I10" s="112"/>
      <c r="J10" s="113"/>
      <c r="K10" s="114"/>
      <c r="L10" s="132"/>
      <c r="M10" s="133"/>
      <c r="N10" s="113"/>
      <c r="O10" s="114"/>
      <c r="P10" s="115"/>
      <c r="Q10" s="111"/>
      <c r="R10" s="111"/>
      <c r="S10" s="133"/>
      <c r="W10" t="s">
        <v>76</v>
      </c>
      <c r="X10" t="s">
        <v>10</v>
      </c>
      <c r="Y10" t="s">
        <v>21</v>
      </c>
    </row>
    <row r="11" spans="1:28" ht="39" customHeight="1">
      <c r="A11" s="57">
        <f t="shared" si="0"/>
        <v>46275</v>
      </c>
      <c r="B11" s="48" t="str">
        <f t="shared" si="1"/>
        <v>(木)</v>
      </c>
      <c r="C11" s="49" t="s">
        <v>68</v>
      </c>
      <c r="D11" s="132"/>
      <c r="E11" s="111"/>
      <c r="F11" s="114"/>
      <c r="G11" s="110"/>
      <c r="H11" s="111"/>
      <c r="I11" s="112"/>
      <c r="J11" s="113"/>
      <c r="K11" s="114"/>
      <c r="L11" s="132"/>
      <c r="M11" s="133"/>
      <c r="N11" s="113"/>
      <c r="O11" s="114"/>
      <c r="P11" s="115"/>
      <c r="Q11" s="111"/>
      <c r="R11" s="111"/>
      <c r="S11" s="133"/>
    </row>
    <row r="12" spans="1:28" ht="39" customHeight="1">
      <c r="A12" s="57">
        <f t="shared" si="0"/>
        <v>46276</v>
      </c>
      <c r="B12" s="48" t="str">
        <f t="shared" si="1"/>
        <v>(金)</v>
      </c>
      <c r="C12" s="49" t="s">
        <v>68</v>
      </c>
      <c r="D12" s="132"/>
      <c r="E12" s="111"/>
      <c r="F12" s="114"/>
      <c r="G12" s="110"/>
      <c r="H12" s="111"/>
      <c r="I12" s="112"/>
      <c r="J12" s="113"/>
      <c r="K12" s="114"/>
      <c r="L12" s="132"/>
      <c r="M12" s="133"/>
      <c r="N12" s="113"/>
      <c r="O12" s="114"/>
      <c r="P12" s="115"/>
      <c r="Q12" s="111"/>
      <c r="R12" s="111"/>
      <c r="S12" s="133"/>
    </row>
    <row r="13" spans="1:28" ht="39" customHeight="1">
      <c r="A13" s="57">
        <f t="shared" si="0"/>
        <v>46277</v>
      </c>
      <c r="B13" s="72" t="str">
        <f t="shared" si="1"/>
        <v>(土)</v>
      </c>
      <c r="C13" s="49" t="s">
        <v>68</v>
      </c>
      <c r="D13" s="132"/>
      <c r="E13" s="111"/>
      <c r="F13" s="114"/>
      <c r="G13" s="110"/>
      <c r="H13" s="111"/>
      <c r="I13" s="112"/>
      <c r="J13" s="113"/>
      <c r="K13" s="114"/>
      <c r="L13" s="132"/>
      <c r="M13" s="133"/>
      <c r="N13" s="113"/>
      <c r="O13" s="114"/>
      <c r="P13" s="115"/>
      <c r="Q13" s="111"/>
      <c r="R13" s="111"/>
      <c r="S13" s="133"/>
      <c r="W13" t="s">
        <v>73</v>
      </c>
      <c r="X13" t="s">
        <v>73</v>
      </c>
      <c r="Y13" t="s">
        <v>21</v>
      </c>
      <c r="Z13" t="s">
        <v>50</v>
      </c>
      <c r="AA13" t="s">
        <v>69</v>
      </c>
      <c r="AB13" t="s">
        <v>69</v>
      </c>
    </row>
    <row r="14" spans="1:28" ht="39" customHeight="1">
      <c r="A14" s="57">
        <f t="shared" si="0"/>
        <v>46278</v>
      </c>
      <c r="B14" s="48" t="str">
        <f t="shared" si="1"/>
        <v>(日)</v>
      </c>
      <c r="C14" s="49" t="s">
        <v>68</v>
      </c>
      <c r="D14" s="132"/>
      <c r="E14" s="111"/>
      <c r="F14" s="114"/>
      <c r="G14" s="110"/>
      <c r="H14" s="111"/>
      <c r="I14" s="112"/>
      <c r="J14" s="113"/>
      <c r="K14" s="114"/>
      <c r="L14" s="132"/>
      <c r="M14" s="133"/>
      <c r="N14" s="113"/>
      <c r="O14" s="114"/>
      <c r="P14" s="115"/>
      <c r="Q14" s="111"/>
      <c r="R14" s="111"/>
      <c r="S14" s="133"/>
      <c r="W14" t="s">
        <v>74</v>
      </c>
      <c r="X14" t="s">
        <v>10</v>
      </c>
      <c r="Y14" t="s">
        <v>21</v>
      </c>
      <c r="Z14" t="s">
        <v>72</v>
      </c>
      <c r="AA14" t="s">
        <v>69</v>
      </c>
      <c r="AB14" t="s">
        <v>69</v>
      </c>
    </row>
    <row r="15" spans="1:28" ht="39" customHeight="1">
      <c r="A15" s="57">
        <f t="shared" si="0"/>
        <v>46279</v>
      </c>
      <c r="B15" s="48" t="str">
        <f t="shared" si="1"/>
        <v>(月)</v>
      </c>
      <c r="C15" s="49" t="s">
        <v>68</v>
      </c>
      <c r="D15" s="132"/>
      <c r="E15" s="111"/>
      <c r="F15" s="114"/>
      <c r="G15" s="110"/>
      <c r="H15" s="111"/>
      <c r="I15" s="112"/>
      <c r="J15" s="113"/>
      <c r="K15" s="114"/>
      <c r="L15" s="132"/>
      <c r="M15" s="133"/>
      <c r="N15" s="113"/>
      <c r="O15" s="114"/>
      <c r="P15" s="115"/>
      <c r="Q15" s="111"/>
      <c r="R15" s="111"/>
      <c r="S15" s="133"/>
      <c r="Y15" t="s">
        <v>21</v>
      </c>
      <c r="Z15" t="s">
        <v>69</v>
      </c>
      <c r="AA15" t="s">
        <v>77</v>
      </c>
    </row>
    <row r="16" spans="1:28" ht="39" customHeight="1">
      <c r="A16" s="57">
        <f t="shared" si="0"/>
        <v>46280</v>
      </c>
      <c r="B16" s="48" t="str">
        <f t="shared" si="1"/>
        <v>(火)</v>
      </c>
      <c r="C16" s="49" t="s">
        <v>68</v>
      </c>
      <c r="D16" s="132"/>
      <c r="E16" s="111"/>
      <c r="F16" s="114"/>
      <c r="G16" s="110"/>
      <c r="H16" s="111"/>
      <c r="I16" s="112"/>
      <c r="J16" s="113"/>
      <c r="K16" s="114"/>
      <c r="L16" s="132"/>
      <c r="M16" s="133"/>
      <c r="N16" s="113"/>
      <c r="O16" s="114"/>
      <c r="P16" s="115"/>
      <c r="Q16" s="111"/>
      <c r="R16" s="111"/>
      <c r="S16" s="133"/>
      <c r="W16" t="s">
        <v>69</v>
      </c>
      <c r="X16" t="s">
        <v>69</v>
      </c>
      <c r="Y16" t="s">
        <v>21</v>
      </c>
      <c r="Z16" t="s">
        <v>40</v>
      </c>
      <c r="AA16" t="s">
        <v>16</v>
      </c>
      <c r="AB16" t="s">
        <v>16</v>
      </c>
    </row>
    <row r="17" spans="1:19" ht="39" customHeight="1">
      <c r="A17" s="57">
        <f t="shared" si="0"/>
        <v>46281</v>
      </c>
      <c r="B17" s="48" t="str">
        <f t="shared" si="1"/>
        <v>(水)</v>
      </c>
      <c r="C17" s="49" t="s">
        <v>68</v>
      </c>
      <c r="D17" s="132"/>
      <c r="E17" s="111"/>
      <c r="F17" s="114"/>
      <c r="G17" s="110"/>
      <c r="H17" s="111"/>
      <c r="I17" s="112"/>
      <c r="J17" s="113"/>
      <c r="K17" s="114"/>
      <c r="L17" s="132"/>
      <c r="M17" s="133"/>
      <c r="N17" s="113"/>
      <c r="O17" s="114"/>
      <c r="P17" s="115"/>
      <c r="Q17" s="111"/>
      <c r="R17" s="111"/>
      <c r="S17" s="133"/>
    </row>
    <row r="18" spans="1:19" ht="39" customHeight="1">
      <c r="A18" s="57">
        <f t="shared" si="0"/>
        <v>46282</v>
      </c>
      <c r="B18" s="48" t="str">
        <f t="shared" si="1"/>
        <v>(木)</v>
      </c>
      <c r="C18" s="49" t="s">
        <v>68</v>
      </c>
      <c r="D18" s="132"/>
      <c r="E18" s="111"/>
      <c r="F18" s="114"/>
      <c r="G18" s="110"/>
      <c r="H18" s="111"/>
      <c r="I18" s="112"/>
      <c r="J18" s="113"/>
      <c r="K18" s="114"/>
      <c r="L18" s="132"/>
      <c r="M18" s="133"/>
      <c r="N18" s="113"/>
      <c r="O18" s="114"/>
      <c r="P18" s="115"/>
      <c r="Q18" s="111"/>
      <c r="R18" s="111"/>
      <c r="S18" s="133"/>
    </row>
    <row r="19" spans="1:19" ht="39" customHeight="1">
      <c r="A19" s="57">
        <f t="shared" si="0"/>
        <v>46283</v>
      </c>
      <c r="B19" s="48" t="str">
        <f t="shared" si="1"/>
        <v>(金)</v>
      </c>
      <c r="C19" s="49" t="s">
        <v>68</v>
      </c>
      <c r="D19" s="132"/>
      <c r="E19" s="111"/>
      <c r="F19" s="114"/>
      <c r="G19" s="110"/>
      <c r="H19" s="111"/>
      <c r="I19" s="112"/>
      <c r="J19" s="113"/>
      <c r="K19" s="114"/>
      <c r="L19" s="132"/>
      <c r="M19" s="133"/>
      <c r="N19" s="113"/>
      <c r="O19" s="114"/>
      <c r="P19" s="115"/>
      <c r="Q19" s="111"/>
      <c r="R19" s="111"/>
      <c r="S19" s="133"/>
    </row>
    <row r="20" spans="1:19" ht="39" customHeight="1">
      <c r="A20" s="57">
        <f t="shared" si="0"/>
        <v>46284</v>
      </c>
      <c r="B20" s="48" t="str">
        <f t="shared" si="1"/>
        <v>(土)</v>
      </c>
      <c r="C20" s="49" t="s">
        <v>68</v>
      </c>
      <c r="D20" s="132"/>
      <c r="E20" s="111"/>
      <c r="F20" s="114"/>
      <c r="G20" s="110"/>
      <c r="H20" s="111"/>
      <c r="I20" s="112"/>
      <c r="J20" s="113"/>
      <c r="K20" s="114"/>
      <c r="L20" s="132"/>
      <c r="M20" s="133"/>
      <c r="N20" s="113"/>
      <c r="O20" s="114"/>
      <c r="P20" s="115"/>
      <c r="Q20" s="111"/>
      <c r="R20" s="111"/>
      <c r="S20" s="133"/>
    </row>
    <row r="21" spans="1:19" ht="39" customHeight="1">
      <c r="A21" s="57">
        <f t="shared" si="0"/>
        <v>46285</v>
      </c>
      <c r="B21" s="73" t="str">
        <f t="shared" si="1"/>
        <v>(日)</v>
      </c>
      <c r="C21" s="49" t="s">
        <v>68</v>
      </c>
      <c r="D21" s="132"/>
      <c r="E21" s="111"/>
      <c r="F21" s="114"/>
      <c r="G21" s="110"/>
      <c r="H21" s="111"/>
      <c r="I21" s="112"/>
      <c r="J21" s="113"/>
      <c r="K21" s="114"/>
      <c r="L21" s="132"/>
      <c r="M21" s="133"/>
      <c r="N21" s="113"/>
      <c r="O21" s="114"/>
      <c r="P21" s="115"/>
      <c r="Q21" s="111"/>
      <c r="R21" s="111"/>
      <c r="S21" s="133"/>
    </row>
    <row r="22" spans="1:19" ht="39" customHeight="1">
      <c r="A22" s="57">
        <f t="shared" si="0"/>
        <v>46286</v>
      </c>
      <c r="B22" s="48" t="str">
        <f t="shared" si="1"/>
        <v>(月)</v>
      </c>
      <c r="C22" s="49" t="s">
        <v>68</v>
      </c>
      <c r="D22" s="132"/>
      <c r="E22" s="111"/>
      <c r="F22" s="114"/>
      <c r="G22" s="110"/>
      <c r="H22" s="111"/>
      <c r="I22" s="112"/>
      <c r="J22" s="113"/>
      <c r="K22" s="114"/>
      <c r="L22" s="132"/>
      <c r="M22" s="133"/>
      <c r="N22" s="113"/>
      <c r="O22" s="114"/>
      <c r="P22" s="115"/>
      <c r="Q22" s="111"/>
      <c r="R22" s="111"/>
      <c r="S22" s="133"/>
    </row>
    <row r="23" spans="1:19" ht="39" customHeight="1">
      <c r="A23" s="57">
        <f t="shared" si="0"/>
        <v>46287</v>
      </c>
      <c r="B23" s="48" t="str">
        <f t="shared" si="1"/>
        <v>(火)</v>
      </c>
      <c r="C23" s="49" t="s">
        <v>68</v>
      </c>
      <c r="D23" s="132"/>
      <c r="E23" s="111"/>
      <c r="F23" s="114"/>
      <c r="G23" s="110"/>
      <c r="H23" s="111"/>
      <c r="I23" s="112"/>
      <c r="J23" s="113"/>
      <c r="K23" s="114"/>
      <c r="L23" s="132"/>
      <c r="M23" s="133"/>
      <c r="N23" s="113"/>
      <c r="O23" s="114"/>
      <c r="P23" s="115"/>
      <c r="Q23" s="111"/>
      <c r="R23" s="111"/>
      <c r="S23" s="133"/>
    </row>
    <row r="24" spans="1:19" ht="39" customHeight="1">
      <c r="A24" s="57">
        <f t="shared" si="0"/>
        <v>46288</v>
      </c>
      <c r="B24" s="48" t="str">
        <f t="shared" si="1"/>
        <v>(水)</v>
      </c>
      <c r="C24" s="49" t="s">
        <v>68</v>
      </c>
      <c r="D24" s="132"/>
      <c r="E24" s="111"/>
      <c r="F24" s="114"/>
      <c r="G24" s="110"/>
      <c r="H24" s="111"/>
      <c r="I24" s="112"/>
      <c r="J24" s="113"/>
      <c r="K24" s="114"/>
      <c r="L24" s="132"/>
      <c r="M24" s="133"/>
      <c r="N24" s="113"/>
      <c r="O24" s="114"/>
      <c r="P24" s="115"/>
      <c r="Q24" s="111"/>
      <c r="R24" s="111"/>
      <c r="S24" s="133"/>
    </row>
    <row r="25" spans="1:19" ht="39" customHeight="1">
      <c r="A25" s="57">
        <f t="shared" si="0"/>
        <v>46289</v>
      </c>
      <c r="B25" s="48" t="str">
        <f t="shared" si="1"/>
        <v>(木)</v>
      </c>
      <c r="C25" s="49" t="s">
        <v>68</v>
      </c>
      <c r="D25" s="132"/>
      <c r="E25" s="111"/>
      <c r="F25" s="114"/>
      <c r="G25" s="110"/>
      <c r="H25" s="111"/>
      <c r="I25" s="112"/>
      <c r="J25" s="113"/>
      <c r="K25" s="114"/>
      <c r="L25" s="132"/>
      <c r="M25" s="133"/>
      <c r="N25" s="113"/>
      <c r="O25" s="114"/>
      <c r="P25" s="115"/>
      <c r="Q25" s="111"/>
      <c r="R25" s="111"/>
      <c r="S25" s="133"/>
    </row>
    <row r="26" spans="1:19" ht="39" customHeight="1">
      <c r="A26" s="57">
        <f t="shared" si="0"/>
        <v>46290</v>
      </c>
      <c r="B26" s="48" t="str">
        <f t="shared" si="1"/>
        <v>(金)</v>
      </c>
      <c r="C26" s="49" t="s">
        <v>68</v>
      </c>
      <c r="D26" s="132"/>
      <c r="E26" s="111"/>
      <c r="F26" s="114"/>
      <c r="G26" s="110"/>
      <c r="H26" s="111"/>
      <c r="I26" s="112"/>
      <c r="J26" s="113"/>
      <c r="K26" s="114"/>
      <c r="L26" s="132"/>
      <c r="M26" s="133"/>
      <c r="N26" s="113"/>
      <c r="O26" s="114"/>
      <c r="P26" s="115"/>
      <c r="Q26" s="111"/>
      <c r="R26" s="111"/>
      <c r="S26" s="133"/>
    </row>
    <row r="27" spans="1:19" ht="39" customHeight="1">
      <c r="A27" s="57">
        <f t="shared" si="0"/>
        <v>46291</v>
      </c>
      <c r="B27" s="48" t="str">
        <f t="shared" si="1"/>
        <v>(土)</v>
      </c>
      <c r="C27" s="49" t="s">
        <v>68</v>
      </c>
      <c r="D27" s="132"/>
      <c r="E27" s="111"/>
      <c r="F27" s="114"/>
      <c r="G27" s="110"/>
      <c r="H27" s="111"/>
      <c r="I27" s="112"/>
      <c r="J27" s="113"/>
      <c r="K27" s="114"/>
      <c r="L27" s="132"/>
      <c r="M27" s="133"/>
      <c r="N27" s="113"/>
      <c r="O27" s="114"/>
      <c r="P27" s="115"/>
      <c r="Q27" s="111"/>
      <c r="R27" s="111"/>
      <c r="S27" s="133"/>
    </row>
    <row r="28" spans="1:19" ht="39" customHeight="1">
      <c r="A28" s="57">
        <f t="shared" si="0"/>
        <v>46292</v>
      </c>
      <c r="B28" s="48" t="str">
        <f t="shared" si="1"/>
        <v>(日)</v>
      </c>
      <c r="C28" s="49" t="s">
        <v>68</v>
      </c>
      <c r="D28" s="132"/>
      <c r="E28" s="111"/>
      <c r="F28" s="114"/>
      <c r="G28" s="110"/>
      <c r="H28" s="111"/>
      <c r="I28" s="112"/>
      <c r="J28" s="113"/>
      <c r="K28" s="114"/>
      <c r="L28" s="132"/>
      <c r="M28" s="133"/>
      <c r="N28" s="113"/>
      <c r="O28" s="114"/>
      <c r="P28" s="115"/>
      <c r="Q28" s="111"/>
      <c r="R28" s="111"/>
      <c r="S28" s="133"/>
    </row>
    <row r="29" spans="1:19" ht="39" customHeight="1">
      <c r="A29" s="78">
        <f t="shared" si="0"/>
        <v>46293</v>
      </c>
      <c r="B29" s="50" t="str">
        <f t="shared" si="1"/>
        <v>(月)</v>
      </c>
      <c r="C29" s="49" t="s">
        <v>68</v>
      </c>
      <c r="D29" s="132"/>
      <c r="E29" s="111"/>
      <c r="F29" s="114"/>
      <c r="G29" s="110"/>
      <c r="H29" s="111"/>
      <c r="I29" s="112"/>
      <c r="J29" s="113"/>
      <c r="K29" s="114"/>
      <c r="L29" s="132"/>
      <c r="M29" s="133"/>
      <c r="N29" s="113"/>
      <c r="O29" s="114"/>
      <c r="P29" s="115"/>
      <c r="Q29" s="111"/>
      <c r="R29" s="111"/>
      <c r="S29" s="133"/>
    </row>
    <row r="30" spans="1:19" ht="39" customHeight="1">
      <c r="A30" s="57">
        <f>IF(MONTH(A29+1)=MONTH(A29),A29+1,"")</f>
        <v>46294</v>
      </c>
      <c r="B30" s="48" t="str">
        <f t="shared" si="1"/>
        <v>(火)</v>
      </c>
      <c r="C30" s="49" t="s">
        <v>68</v>
      </c>
      <c r="D30" s="132"/>
      <c r="E30" s="111"/>
      <c r="F30" s="114"/>
      <c r="G30" s="110"/>
      <c r="H30" s="111"/>
      <c r="I30" s="112"/>
      <c r="J30" s="113"/>
      <c r="K30" s="114"/>
      <c r="L30" s="132"/>
      <c r="M30" s="133"/>
      <c r="N30" s="113"/>
      <c r="O30" s="114"/>
      <c r="P30" s="115"/>
      <c r="Q30" s="111"/>
      <c r="R30" s="111"/>
      <c r="S30" s="133"/>
    </row>
    <row r="31" spans="1:19" ht="39" customHeight="1">
      <c r="A31" s="78">
        <f>IF(A30="","",IF(MONTH(A30+1)=MONTH(A30),A30+1,""))</f>
        <v>46295</v>
      </c>
      <c r="B31" s="50" t="str">
        <f t="shared" si="1"/>
        <v>(水)</v>
      </c>
      <c r="C31" s="49" t="s">
        <v>68</v>
      </c>
      <c r="D31" s="132"/>
      <c r="E31" s="111"/>
      <c r="F31" s="114"/>
      <c r="G31" s="110"/>
      <c r="H31" s="111"/>
      <c r="I31" s="112"/>
      <c r="J31" s="113"/>
      <c r="K31" s="114"/>
      <c r="L31" s="132"/>
      <c r="M31" s="133"/>
      <c r="N31" s="113"/>
      <c r="O31" s="114"/>
      <c r="P31" s="115"/>
      <c r="Q31" s="111"/>
      <c r="R31" s="111"/>
      <c r="S31" s="133"/>
    </row>
    <row r="32" spans="1:19" ht="38.450000000000003" customHeight="1" thickBot="1">
      <c r="A32" s="75" t="str">
        <f>IF(MONTH(A31+1)=MONTH(A31),A31+1,"")</f>
        <v/>
      </c>
      <c r="B32" s="50" t="str">
        <f t="shared" si="1"/>
        <v/>
      </c>
      <c r="C32" s="49" t="s">
        <v>78</v>
      </c>
      <c r="D32" s="148"/>
      <c r="E32" s="149"/>
      <c r="F32" s="150"/>
      <c r="G32" s="151"/>
      <c r="H32" s="149"/>
      <c r="I32" s="152"/>
      <c r="J32" s="153"/>
      <c r="K32" s="150"/>
      <c r="L32" s="148"/>
      <c r="M32" s="154"/>
      <c r="N32" s="153"/>
      <c r="O32" s="150"/>
      <c r="P32" s="155"/>
      <c r="Q32" s="149"/>
      <c r="R32" s="149"/>
      <c r="S32" s="154"/>
    </row>
    <row r="33" ht="18" thickTop="1"/>
  </sheetData>
  <phoneticPr fontId="1"/>
  <conditionalFormatting sqref="B2:B32">
    <cfRule type="expression" dxfId="5" priority="1">
      <formula>WEEKDAY(A2,1)=7</formula>
    </cfRule>
    <cfRule type="expression" dxfId="4" priority="2">
      <formula>WEEKDAY(A2,1)=1</formula>
    </cfRule>
  </conditionalFormatting>
  <pageMargins left="0.36" right="0.37" top="0.74803149606299213" bottom="0.74803149606299213" header="0.31496062992125984" footer="0.31496062992125984"/>
  <pageSetup paperSize="8"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A7A88-96FC-4AE1-9261-D9880FCD45F2}">
  <sheetPr codeName="Sheet6">
    <pageSetUpPr fitToPage="1"/>
  </sheetPr>
  <dimension ref="A1:AB32"/>
  <sheetViews>
    <sheetView view="pageBreakPreview" zoomScale="85" zoomScaleNormal="75" zoomScaleSheetLayoutView="85" workbookViewId="0">
      <pane xSplit="2" ySplit="1" topLeftCell="C2" activePane="bottomRight" state="frozen"/>
      <selection pane="topRight" activeCell="C1" sqref="C1"/>
      <selection pane="bottomLeft" activeCell="A2" sqref="A2"/>
      <selection pane="bottomRight" activeCell="G2" sqref="G2:I2"/>
    </sheetView>
  </sheetViews>
  <sheetFormatPr defaultRowHeight="17.649999999999999"/>
  <cols>
    <col min="1" max="1" width="8.875" style="36" customWidth="1"/>
    <col min="2" max="2" width="5" style="36" bestFit="1" customWidth="1"/>
    <col min="3" max="3" width="12.375" style="36" bestFit="1" customWidth="1"/>
    <col min="4" max="19" width="9.625" customWidth="1"/>
  </cols>
  <sheetData>
    <row r="1" spans="1:28" ht="100.35" customHeight="1" thickTop="1" thickBot="1">
      <c r="A1" s="34" t="s">
        <v>0</v>
      </c>
      <c r="B1" s="35" t="s">
        <v>1</v>
      </c>
      <c r="C1" s="98" t="s">
        <v>51</v>
      </c>
      <c r="D1" s="99" t="s">
        <v>52</v>
      </c>
      <c r="E1" s="100" t="s">
        <v>53</v>
      </c>
      <c r="F1" s="101" t="s">
        <v>54</v>
      </c>
      <c r="G1" s="102" t="s">
        <v>55</v>
      </c>
      <c r="H1" s="100" t="s">
        <v>56</v>
      </c>
      <c r="I1" s="103" t="s">
        <v>57</v>
      </c>
      <c r="J1" s="104" t="s">
        <v>58</v>
      </c>
      <c r="K1" s="101" t="s">
        <v>59</v>
      </c>
      <c r="L1" s="102" t="s">
        <v>60</v>
      </c>
      <c r="M1" s="103" t="s">
        <v>61</v>
      </c>
      <c r="N1" s="104" t="s">
        <v>62</v>
      </c>
      <c r="O1" s="101" t="s">
        <v>63</v>
      </c>
      <c r="P1" s="105" t="s">
        <v>64</v>
      </c>
      <c r="Q1" s="106" t="s">
        <v>65</v>
      </c>
      <c r="R1" s="106" t="s">
        <v>66</v>
      </c>
      <c r="S1" s="107" t="s">
        <v>67</v>
      </c>
    </row>
    <row r="2" spans="1:28" ht="39" customHeight="1">
      <c r="A2" s="56">
        <f>menu!B2</f>
        <v>46266</v>
      </c>
      <c r="B2" s="46" t="str">
        <f>TEXT(A2,"（aaa）")</f>
        <v>(火)</v>
      </c>
      <c r="C2" s="47" t="s">
        <v>68</v>
      </c>
      <c r="D2" s="121"/>
      <c r="E2" s="121"/>
      <c r="F2" s="127" t="s">
        <v>75</v>
      </c>
      <c r="G2" s="117" t="s">
        <v>75</v>
      </c>
      <c r="H2" s="120" t="s">
        <v>75</v>
      </c>
      <c r="I2" s="122" t="s">
        <v>75</v>
      </c>
      <c r="J2" s="124" t="s">
        <v>75</v>
      </c>
      <c r="K2" s="126" t="s">
        <v>75</v>
      </c>
      <c r="L2" s="119" t="s">
        <v>99</v>
      </c>
      <c r="M2" s="123" t="s">
        <v>77</v>
      </c>
      <c r="N2" s="124" t="s">
        <v>75</v>
      </c>
      <c r="O2" s="126" t="s">
        <v>75</v>
      </c>
      <c r="P2" s="128" t="s">
        <v>99</v>
      </c>
      <c r="Q2" s="120" t="s">
        <v>99</v>
      </c>
      <c r="R2" s="120" t="s">
        <v>99</v>
      </c>
      <c r="S2" s="89"/>
      <c r="W2" t="s">
        <v>69</v>
      </c>
      <c r="X2" t="s">
        <v>69</v>
      </c>
      <c r="Y2" t="s">
        <v>70</v>
      </c>
      <c r="Z2" t="s">
        <v>40</v>
      </c>
      <c r="AA2" t="s">
        <v>16</v>
      </c>
      <c r="AB2" t="s">
        <v>71</v>
      </c>
    </row>
    <row r="3" spans="1:28" ht="39" customHeight="1">
      <c r="A3" s="57">
        <f t="shared" ref="A3:A29" si="0">A2+1</f>
        <v>46267</v>
      </c>
      <c r="B3" s="48" t="str">
        <f t="shared" ref="B3" si="1">TEXT(A3,"（aaa）")</f>
        <v>(水)</v>
      </c>
      <c r="C3" s="49" t="s">
        <v>68</v>
      </c>
      <c r="D3" s="120" t="s">
        <v>114</v>
      </c>
      <c r="E3" s="120" t="s">
        <v>114</v>
      </c>
      <c r="F3" s="127" t="s">
        <v>114</v>
      </c>
      <c r="G3" s="119" t="s">
        <v>102</v>
      </c>
      <c r="H3" s="121" t="s">
        <v>106</v>
      </c>
      <c r="I3" s="123" t="s">
        <v>106</v>
      </c>
      <c r="J3" s="124" t="s">
        <v>106</v>
      </c>
      <c r="K3" s="126" t="s">
        <v>106</v>
      </c>
      <c r="L3" s="117" t="s">
        <v>106</v>
      </c>
      <c r="M3" s="122" t="s">
        <v>106</v>
      </c>
      <c r="N3" s="125" t="s">
        <v>106</v>
      </c>
      <c r="O3" s="127" t="s">
        <v>106</v>
      </c>
      <c r="P3" s="128" t="s">
        <v>101</v>
      </c>
      <c r="Q3" s="89"/>
      <c r="R3" s="89"/>
      <c r="S3" s="89"/>
    </row>
    <row r="4" spans="1:28" ht="39" customHeight="1">
      <c r="A4" s="57">
        <f t="shared" si="0"/>
        <v>46268</v>
      </c>
      <c r="B4" s="73" t="str">
        <f t="shared" ref="B4" si="2">TEXT(A4,"（aaa）")</f>
        <v>(木)</v>
      </c>
      <c r="C4" s="49" t="s">
        <v>68</v>
      </c>
      <c r="D4" s="120" t="s">
        <v>76</v>
      </c>
      <c r="E4" s="120" t="s">
        <v>103</v>
      </c>
      <c r="F4" s="92"/>
      <c r="G4" s="117" t="s">
        <v>103</v>
      </c>
      <c r="H4" s="120" t="s">
        <v>103</v>
      </c>
      <c r="I4" s="122" t="s">
        <v>103</v>
      </c>
      <c r="J4" s="125" t="s">
        <v>70</v>
      </c>
      <c r="K4" s="92"/>
      <c r="L4" s="88"/>
      <c r="M4" s="90"/>
      <c r="N4" s="91"/>
      <c r="O4" s="92"/>
      <c r="P4" s="93"/>
      <c r="Q4" s="89"/>
      <c r="R4" s="89"/>
      <c r="S4" s="89"/>
    </row>
    <row r="5" spans="1:28" ht="39" customHeight="1">
      <c r="A5" s="57">
        <f t="shared" si="0"/>
        <v>46269</v>
      </c>
      <c r="B5" s="73" t="str">
        <f t="shared" ref="B5" si="3">TEXT(A5,"（aaa）")</f>
        <v>(金)</v>
      </c>
      <c r="C5" s="49" t="s">
        <v>68</v>
      </c>
      <c r="D5" s="74"/>
      <c r="E5" s="74"/>
      <c r="F5" s="70"/>
      <c r="G5" s="67"/>
      <c r="H5" s="74"/>
      <c r="I5" s="68"/>
      <c r="J5" s="69"/>
      <c r="K5" s="70"/>
      <c r="L5" s="67"/>
      <c r="M5" s="68"/>
      <c r="N5" s="69"/>
      <c r="O5" s="70"/>
      <c r="P5" s="71"/>
      <c r="Q5" s="74"/>
      <c r="R5" s="74"/>
      <c r="S5" s="74"/>
    </row>
    <row r="6" spans="1:28" ht="39" customHeight="1">
      <c r="A6" s="57">
        <f t="shared" si="0"/>
        <v>46270</v>
      </c>
      <c r="B6" s="73" t="str">
        <f t="shared" ref="B6" si="4">TEXT(A6,"（aaa）")</f>
        <v>(土)</v>
      </c>
      <c r="C6" s="49" t="s">
        <v>68</v>
      </c>
      <c r="D6" s="74"/>
      <c r="E6" s="74"/>
      <c r="F6" s="70"/>
      <c r="G6" s="67"/>
      <c r="H6" s="74"/>
      <c r="I6" s="68"/>
      <c r="J6" s="69"/>
      <c r="K6" s="70"/>
      <c r="L6" s="67"/>
      <c r="M6" s="68"/>
      <c r="N6" s="69"/>
      <c r="O6" s="70"/>
      <c r="P6" s="71"/>
      <c r="Q6" s="74"/>
      <c r="R6" s="74"/>
      <c r="S6" s="74"/>
    </row>
    <row r="7" spans="1:28" ht="39" customHeight="1">
      <c r="A7" s="57">
        <f t="shared" si="0"/>
        <v>46271</v>
      </c>
      <c r="B7" s="73" t="str">
        <f t="shared" ref="B7:B31" si="5">TEXT(A7,"（aaa）")</f>
        <v>(日)</v>
      </c>
      <c r="C7" s="49" t="s">
        <v>68</v>
      </c>
      <c r="D7" s="121"/>
      <c r="E7" s="121"/>
      <c r="F7" s="127" t="s">
        <v>114</v>
      </c>
      <c r="G7" s="119" t="s">
        <v>106</v>
      </c>
      <c r="H7" s="121" t="s">
        <v>102</v>
      </c>
      <c r="I7" s="123" t="s">
        <v>106</v>
      </c>
      <c r="J7" s="124" t="s">
        <v>106</v>
      </c>
      <c r="K7" s="126" t="s">
        <v>106</v>
      </c>
      <c r="L7" s="119" t="s">
        <v>99</v>
      </c>
      <c r="M7" s="123" t="s">
        <v>99</v>
      </c>
      <c r="N7" s="124" t="s">
        <v>106</v>
      </c>
      <c r="O7" s="126" t="s">
        <v>106</v>
      </c>
      <c r="P7" s="128" t="s">
        <v>99</v>
      </c>
      <c r="Q7" s="120" t="s">
        <v>99</v>
      </c>
      <c r="R7" s="120" t="s">
        <v>99</v>
      </c>
      <c r="S7" s="89"/>
    </row>
    <row r="8" spans="1:28" ht="39" customHeight="1">
      <c r="A8" s="57">
        <f t="shared" si="0"/>
        <v>46272</v>
      </c>
      <c r="B8" s="73" t="str">
        <f t="shared" si="5"/>
        <v>(月)</v>
      </c>
      <c r="C8" s="49" t="s">
        <v>68</v>
      </c>
      <c r="D8" s="121"/>
      <c r="E8" s="121" t="s">
        <v>112</v>
      </c>
      <c r="F8" s="126"/>
      <c r="G8" s="119" t="s">
        <v>106</v>
      </c>
      <c r="H8" s="121" t="s">
        <v>106</v>
      </c>
      <c r="I8" s="123" t="s">
        <v>106</v>
      </c>
      <c r="J8" s="124" t="s">
        <v>106</v>
      </c>
      <c r="K8" s="126" t="s">
        <v>106</v>
      </c>
      <c r="L8" s="117" t="s">
        <v>106</v>
      </c>
      <c r="M8" s="122" t="s">
        <v>106</v>
      </c>
      <c r="N8" s="125" t="s">
        <v>106</v>
      </c>
      <c r="O8" s="127" t="s">
        <v>106</v>
      </c>
      <c r="P8" s="128" t="s">
        <v>101</v>
      </c>
      <c r="Q8" s="89"/>
      <c r="R8" s="89"/>
      <c r="S8" s="89"/>
      <c r="W8" t="s">
        <v>73</v>
      </c>
      <c r="X8" t="s">
        <v>73</v>
      </c>
      <c r="Y8" t="s">
        <v>21</v>
      </c>
      <c r="Z8" t="s">
        <v>74</v>
      </c>
      <c r="AA8" t="s">
        <v>75</v>
      </c>
      <c r="AB8" t="s">
        <v>10</v>
      </c>
    </row>
    <row r="9" spans="1:28" ht="39" customHeight="1">
      <c r="A9" s="57">
        <f t="shared" si="0"/>
        <v>46273</v>
      </c>
      <c r="B9" s="48" t="str">
        <f t="shared" si="5"/>
        <v>(火)</v>
      </c>
      <c r="C9" s="49" t="s">
        <v>68</v>
      </c>
      <c r="D9" s="121"/>
      <c r="E9" s="121"/>
      <c r="F9" s="127" t="s">
        <v>75</v>
      </c>
      <c r="G9" s="117" t="s">
        <v>75</v>
      </c>
      <c r="H9" s="120" t="s">
        <v>75</v>
      </c>
      <c r="I9" s="122" t="s">
        <v>75</v>
      </c>
      <c r="J9" s="124" t="s">
        <v>75</v>
      </c>
      <c r="K9" s="126" t="s">
        <v>75</v>
      </c>
      <c r="L9" s="119" t="s">
        <v>75</v>
      </c>
      <c r="M9" s="123" t="s">
        <v>75</v>
      </c>
      <c r="N9" s="124" t="s">
        <v>75</v>
      </c>
      <c r="O9" s="126" t="s">
        <v>75</v>
      </c>
      <c r="P9" s="128" t="s">
        <v>99</v>
      </c>
      <c r="Q9" s="120" t="s">
        <v>99</v>
      </c>
      <c r="R9" s="120" t="s">
        <v>99</v>
      </c>
      <c r="S9" s="89"/>
      <c r="W9" t="s">
        <v>69</v>
      </c>
      <c r="X9" t="s">
        <v>69</v>
      </c>
      <c r="Y9" t="s">
        <v>21</v>
      </c>
      <c r="Z9" t="s">
        <v>40</v>
      </c>
      <c r="AA9" t="s">
        <v>16</v>
      </c>
      <c r="AB9" t="s">
        <v>16</v>
      </c>
    </row>
    <row r="10" spans="1:28" ht="39" customHeight="1">
      <c r="A10" s="57">
        <f t="shared" si="0"/>
        <v>46274</v>
      </c>
      <c r="B10" s="48" t="str">
        <f t="shared" si="5"/>
        <v>(水)</v>
      </c>
      <c r="C10" s="49" t="s">
        <v>68</v>
      </c>
      <c r="D10" s="120" t="s">
        <v>113</v>
      </c>
      <c r="E10" s="120" t="s">
        <v>114</v>
      </c>
      <c r="F10" s="127" t="s">
        <v>114</v>
      </c>
      <c r="G10" s="119" t="s">
        <v>106</v>
      </c>
      <c r="H10" s="121" t="s">
        <v>106</v>
      </c>
      <c r="I10" s="123" t="s">
        <v>102</v>
      </c>
      <c r="J10" s="124" t="s">
        <v>107</v>
      </c>
      <c r="K10" s="126" t="s">
        <v>102</v>
      </c>
      <c r="L10" s="117" t="s">
        <v>105</v>
      </c>
      <c r="M10" s="122" t="s">
        <v>106</v>
      </c>
      <c r="N10" s="125" t="s">
        <v>105</v>
      </c>
      <c r="O10" s="127" t="s">
        <v>106</v>
      </c>
      <c r="P10" s="128" t="s">
        <v>101</v>
      </c>
      <c r="Q10" s="89"/>
      <c r="R10" s="89"/>
      <c r="S10" s="89"/>
      <c r="W10" t="s">
        <v>76</v>
      </c>
      <c r="X10" t="s">
        <v>10</v>
      </c>
      <c r="Y10" t="s">
        <v>21</v>
      </c>
    </row>
    <row r="11" spans="1:28" ht="39" customHeight="1">
      <c r="A11" s="57">
        <f t="shared" si="0"/>
        <v>46275</v>
      </c>
      <c r="B11" s="48" t="str">
        <f t="shared" si="5"/>
        <v>(木)</v>
      </c>
      <c r="C11" s="49" t="s">
        <v>68</v>
      </c>
      <c r="D11" s="120" t="s">
        <v>76</v>
      </c>
      <c r="E11" s="120" t="s">
        <v>103</v>
      </c>
      <c r="F11" s="92"/>
      <c r="G11" s="117" t="s">
        <v>103</v>
      </c>
      <c r="H11" s="120" t="s">
        <v>103</v>
      </c>
      <c r="I11" s="122" t="s">
        <v>103</v>
      </c>
      <c r="J11" s="125" t="s">
        <v>70</v>
      </c>
      <c r="K11" s="92"/>
      <c r="L11" s="88"/>
      <c r="M11" s="90"/>
      <c r="N11" s="91"/>
      <c r="O11" s="92"/>
      <c r="P11" s="93"/>
      <c r="Q11" s="89"/>
      <c r="R11" s="89"/>
      <c r="S11" s="89"/>
    </row>
    <row r="12" spans="1:28" ht="39" customHeight="1">
      <c r="A12" s="57">
        <f t="shared" si="0"/>
        <v>46276</v>
      </c>
      <c r="B12" s="48" t="str">
        <f t="shared" si="5"/>
        <v>(金)</v>
      </c>
      <c r="C12" s="49" t="s">
        <v>68</v>
      </c>
      <c r="D12" s="74"/>
      <c r="E12" s="74"/>
      <c r="F12" s="70"/>
      <c r="G12" s="67"/>
      <c r="H12" s="74"/>
      <c r="I12" s="68"/>
      <c r="J12" s="69"/>
      <c r="K12" s="70"/>
      <c r="L12" s="67"/>
      <c r="M12" s="68"/>
      <c r="N12" s="69"/>
      <c r="O12" s="70"/>
      <c r="P12" s="71"/>
      <c r="Q12" s="74"/>
      <c r="R12" s="74"/>
      <c r="S12" s="74"/>
    </row>
    <row r="13" spans="1:28" ht="39" customHeight="1">
      <c r="A13" s="57">
        <f t="shared" si="0"/>
        <v>46277</v>
      </c>
      <c r="B13" s="72" t="str">
        <f t="shared" si="5"/>
        <v>(土)</v>
      </c>
      <c r="C13" s="49" t="s">
        <v>68</v>
      </c>
      <c r="D13" s="74"/>
      <c r="E13" s="74"/>
      <c r="F13" s="70"/>
      <c r="G13" s="67"/>
      <c r="H13" s="74"/>
      <c r="I13" s="68"/>
      <c r="J13" s="69"/>
      <c r="K13" s="70"/>
      <c r="L13" s="67"/>
      <c r="M13" s="68"/>
      <c r="N13" s="69"/>
      <c r="O13" s="70"/>
      <c r="P13" s="71"/>
      <c r="Q13" s="74"/>
      <c r="R13" s="74"/>
      <c r="S13" s="74"/>
      <c r="W13" t="s">
        <v>73</v>
      </c>
      <c r="X13" t="s">
        <v>73</v>
      </c>
      <c r="Y13" t="s">
        <v>21</v>
      </c>
      <c r="Z13" t="s">
        <v>50</v>
      </c>
      <c r="AA13" t="s">
        <v>69</v>
      </c>
      <c r="AB13" t="s">
        <v>69</v>
      </c>
    </row>
    <row r="14" spans="1:28" ht="39" customHeight="1">
      <c r="A14" s="57">
        <f t="shared" si="0"/>
        <v>46278</v>
      </c>
      <c r="B14" s="48" t="str">
        <f t="shared" si="5"/>
        <v>(日)</v>
      </c>
      <c r="C14" s="49" t="s">
        <v>68</v>
      </c>
      <c r="D14" s="121"/>
      <c r="E14" s="121"/>
      <c r="F14" s="127" t="s">
        <v>114</v>
      </c>
      <c r="G14" s="119" t="s">
        <v>102</v>
      </c>
      <c r="H14" s="121" t="s">
        <v>102</v>
      </c>
      <c r="I14" s="123" t="s">
        <v>106</v>
      </c>
      <c r="J14" s="124" t="s">
        <v>102</v>
      </c>
      <c r="K14" s="126" t="s">
        <v>102</v>
      </c>
      <c r="L14" s="119" t="s">
        <v>99</v>
      </c>
      <c r="M14" s="123" t="s">
        <v>99</v>
      </c>
      <c r="N14" s="124" t="s">
        <v>99</v>
      </c>
      <c r="O14" s="126" t="s">
        <v>106</v>
      </c>
      <c r="P14" s="129" t="s">
        <v>100</v>
      </c>
      <c r="Q14" s="120" t="s">
        <v>99</v>
      </c>
      <c r="R14" s="120" t="s">
        <v>99</v>
      </c>
      <c r="S14" s="89"/>
      <c r="W14" t="s">
        <v>74</v>
      </c>
      <c r="X14" t="s">
        <v>10</v>
      </c>
      <c r="Y14" t="s">
        <v>21</v>
      </c>
      <c r="Z14" t="s">
        <v>72</v>
      </c>
      <c r="AA14" t="s">
        <v>69</v>
      </c>
      <c r="AB14" t="s">
        <v>69</v>
      </c>
    </row>
    <row r="15" spans="1:28" ht="39" customHeight="1">
      <c r="A15" s="57">
        <f t="shared" si="0"/>
        <v>46279</v>
      </c>
      <c r="B15" s="48" t="str">
        <f t="shared" si="5"/>
        <v>(月)</v>
      </c>
      <c r="C15" s="49" t="s">
        <v>68</v>
      </c>
      <c r="D15" s="89"/>
      <c r="E15" s="89"/>
      <c r="F15" s="92"/>
      <c r="G15" s="88"/>
      <c r="H15" s="89"/>
      <c r="I15" s="90"/>
      <c r="J15" s="125" t="s">
        <v>70</v>
      </c>
      <c r="K15" s="127" t="s">
        <v>70</v>
      </c>
      <c r="L15" s="88"/>
      <c r="M15" s="90"/>
      <c r="N15" s="91"/>
      <c r="O15" s="92"/>
      <c r="P15" s="128" t="s">
        <v>101</v>
      </c>
      <c r="Q15" s="89"/>
      <c r="R15" s="89"/>
      <c r="S15" s="89"/>
      <c r="Y15" t="s">
        <v>21</v>
      </c>
      <c r="Z15" t="s">
        <v>69</v>
      </c>
      <c r="AA15" t="s">
        <v>77</v>
      </c>
    </row>
    <row r="16" spans="1:28" ht="39" customHeight="1">
      <c r="A16" s="57">
        <f t="shared" si="0"/>
        <v>46280</v>
      </c>
      <c r="B16" s="48" t="str">
        <f t="shared" si="5"/>
        <v>(火)</v>
      </c>
      <c r="C16" s="49" t="s">
        <v>68</v>
      </c>
      <c r="D16" s="120" t="s">
        <v>75</v>
      </c>
      <c r="E16" s="120" t="s">
        <v>77</v>
      </c>
      <c r="F16" s="127" t="s">
        <v>75</v>
      </c>
      <c r="G16" s="117" t="s">
        <v>75</v>
      </c>
      <c r="H16" s="120" t="s">
        <v>75</v>
      </c>
      <c r="I16" s="122" t="s">
        <v>75</v>
      </c>
      <c r="J16" s="124" t="s">
        <v>70</v>
      </c>
      <c r="K16" s="126" t="s">
        <v>70</v>
      </c>
      <c r="L16" s="119" t="s">
        <v>75</v>
      </c>
      <c r="M16" s="123" t="s">
        <v>99</v>
      </c>
      <c r="N16" s="124" t="s">
        <v>99</v>
      </c>
      <c r="O16" s="126" t="s">
        <v>99</v>
      </c>
      <c r="P16" s="128" t="s">
        <v>99</v>
      </c>
      <c r="Q16" s="120" t="s">
        <v>99</v>
      </c>
      <c r="R16" s="120" t="s">
        <v>99</v>
      </c>
      <c r="S16" s="89"/>
      <c r="W16" t="s">
        <v>69</v>
      </c>
      <c r="X16" t="s">
        <v>69</v>
      </c>
      <c r="Y16" t="s">
        <v>21</v>
      </c>
      <c r="Z16" t="s">
        <v>40</v>
      </c>
      <c r="AA16" t="s">
        <v>16</v>
      </c>
      <c r="AB16" t="s">
        <v>16</v>
      </c>
    </row>
    <row r="17" spans="1:19" ht="39" customHeight="1">
      <c r="A17" s="57">
        <f t="shared" si="0"/>
        <v>46281</v>
      </c>
      <c r="B17" s="48" t="str">
        <f t="shared" si="5"/>
        <v>(水)</v>
      </c>
      <c r="C17" s="49" t="s">
        <v>68</v>
      </c>
      <c r="D17" s="130" t="s">
        <v>104</v>
      </c>
      <c r="E17" s="130" t="s">
        <v>104</v>
      </c>
      <c r="F17" s="131" t="s">
        <v>104</v>
      </c>
      <c r="G17" s="118" t="s">
        <v>104</v>
      </c>
      <c r="H17" s="116" t="s">
        <v>104</v>
      </c>
      <c r="I17" s="122" t="s">
        <v>102</v>
      </c>
      <c r="J17" s="124" t="s">
        <v>102</v>
      </c>
      <c r="K17" s="126" t="s">
        <v>102</v>
      </c>
      <c r="L17" s="88"/>
      <c r="M17" s="90"/>
      <c r="N17" s="91"/>
      <c r="O17" s="92"/>
      <c r="P17" s="128" t="s">
        <v>101</v>
      </c>
      <c r="Q17" s="89"/>
      <c r="R17" s="89"/>
      <c r="S17" s="89"/>
    </row>
    <row r="18" spans="1:19" ht="39" customHeight="1">
      <c r="A18" s="57">
        <f t="shared" si="0"/>
        <v>46282</v>
      </c>
      <c r="B18" s="48" t="str">
        <f t="shared" si="5"/>
        <v>(木)</v>
      </c>
      <c r="C18" s="49" t="s">
        <v>68</v>
      </c>
      <c r="D18" s="120" t="s">
        <v>76</v>
      </c>
      <c r="E18" s="120" t="s">
        <v>103</v>
      </c>
      <c r="F18" s="92"/>
      <c r="G18" s="117" t="s">
        <v>103</v>
      </c>
      <c r="H18" s="120" t="s">
        <v>103</v>
      </c>
      <c r="I18" s="122" t="s">
        <v>103</v>
      </c>
      <c r="J18" s="125" t="s">
        <v>70</v>
      </c>
      <c r="K18" s="127" t="s">
        <v>70</v>
      </c>
      <c r="L18" s="117" t="s">
        <v>99</v>
      </c>
      <c r="M18" s="122" t="s">
        <v>99</v>
      </c>
      <c r="N18" s="125" t="s">
        <v>99</v>
      </c>
      <c r="O18" s="127" t="s">
        <v>99</v>
      </c>
      <c r="P18" s="128" t="s">
        <v>99</v>
      </c>
      <c r="Q18" s="120" t="s">
        <v>99</v>
      </c>
      <c r="R18" s="120" t="s">
        <v>99</v>
      </c>
      <c r="S18" s="89"/>
    </row>
    <row r="19" spans="1:19" ht="39" customHeight="1">
      <c r="A19" s="57">
        <f t="shared" si="0"/>
        <v>46283</v>
      </c>
      <c r="B19" s="48" t="str">
        <f t="shared" si="5"/>
        <v>(金)</v>
      </c>
      <c r="C19" s="49" t="s">
        <v>68</v>
      </c>
      <c r="D19" s="74"/>
      <c r="E19" s="74"/>
      <c r="F19" s="70"/>
      <c r="G19" s="67"/>
      <c r="H19" s="74"/>
      <c r="I19" s="68"/>
      <c r="J19" s="69"/>
      <c r="K19" s="70"/>
      <c r="L19" s="67"/>
      <c r="M19" s="68"/>
      <c r="N19" s="69"/>
      <c r="O19" s="70"/>
      <c r="P19" s="71"/>
      <c r="Q19" s="74"/>
      <c r="R19" s="74"/>
      <c r="S19" s="74"/>
    </row>
    <row r="20" spans="1:19" ht="39" customHeight="1">
      <c r="A20" s="57">
        <f t="shared" si="0"/>
        <v>46284</v>
      </c>
      <c r="B20" s="48" t="str">
        <f t="shared" si="5"/>
        <v>(土)</v>
      </c>
      <c r="C20" s="49" t="s">
        <v>68</v>
      </c>
      <c r="D20" s="74"/>
      <c r="E20" s="74"/>
      <c r="F20" s="70"/>
      <c r="G20" s="67"/>
      <c r="H20" s="74"/>
      <c r="I20" s="68"/>
      <c r="J20" s="69"/>
      <c r="K20" s="70"/>
      <c r="L20" s="67"/>
      <c r="M20" s="68"/>
      <c r="N20" s="69"/>
      <c r="O20" s="70"/>
      <c r="P20" s="71"/>
      <c r="Q20" s="74"/>
      <c r="R20" s="74"/>
      <c r="S20" s="74"/>
    </row>
    <row r="21" spans="1:19" ht="39" customHeight="1">
      <c r="A21" s="57">
        <f t="shared" si="0"/>
        <v>46285</v>
      </c>
      <c r="B21" s="73" t="str">
        <f t="shared" si="5"/>
        <v>(日)</v>
      </c>
      <c r="C21" s="49" t="s">
        <v>68</v>
      </c>
      <c r="D21" s="74"/>
      <c r="E21" s="74"/>
      <c r="F21" s="70"/>
      <c r="G21" s="67"/>
      <c r="H21" s="74"/>
      <c r="I21" s="68"/>
      <c r="J21" s="69"/>
      <c r="K21" s="70"/>
      <c r="L21" s="67"/>
      <c r="M21" s="68"/>
      <c r="N21" s="69"/>
      <c r="O21" s="70"/>
      <c r="P21" s="71"/>
      <c r="Q21" s="74"/>
      <c r="R21" s="74"/>
      <c r="S21" s="74"/>
    </row>
    <row r="22" spans="1:19" ht="39" customHeight="1">
      <c r="A22" s="57">
        <f t="shared" si="0"/>
        <v>46286</v>
      </c>
      <c r="B22" s="48" t="str">
        <f t="shared" si="5"/>
        <v>(月)</v>
      </c>
      <c r="C22" s="49" t="s">
        <v>68</v>
      </c>
      <c r="D22" s="120" t="s">
        <v>112</v>
      </c>
      <c r="E22" s="120" t="s">
        <v>112</v>
      </c>
      <c r="F22" s="127" t="s">
        <v>112</v>
      </c>
      <c r="G22" s="117" t="s">
        <v>112</v>
      </c>
      <c r="H22" s="120" t="s">
        <v>112</v>
      </c>
      <c r="I22" s="122" t="s">
        <v>112</v>
      </c>
      <c r="J22" s="125" t="s">
        <v>70</v>
      </c>
      <c r="K22" s="127" t="s">
        <v>70</v>
      </c>
      <c r="L22" s="88"/>
      <c r="M22" s="90"/>
      <c r="N22" s="91"/>
      <c r="O22" s="92"/>
      <c r="P22" s="128" t="s">
        <v>101</v>
      </c>
      <c r="Q22" s="89"/>
      <c r="R22" s="89"/>
      <c r="S22" s="89"/>
    </row>
    <row r="23" spans="1:19" ht="39" customHeight="1">
      <c r="A23" s="57">
        <f t="shared" si="0"/>
        <v>46287</v>
      </c>
      <c r="B23" s="48" t="str">
        <f t="shared" si="5"/>
        <v>(火)</v>
      </c>
      <c r="C23" s="49" t="s">
        <v>68</v>
      </c>
      <c r="D23" s="120" t="s">
        <v>75</v>
      </c>
      <c r="E23" s="120" t="s">
        <v>77</v>
      </c>
      <c r="F23" s="127" t="s">
        <v>75</v>
      </c>
      <c r="G23" s="117" t="s">
        <v>75</v>
      </c>
      <c r="H23" s="120" t="s">
        <v>75</v>
      </c>
      <c r="I23" s="122" t="s">
        <v>75</v>
      </c>
      <c r="J23" s="124" t="s">
        <v>70</v>
      </c>
      <c r="K23" s="126" t="s">
        <v>70</v>
      </c>
      <c r="L23" s="119" t="s">
        <v>75</v>
      </c>
      <c r="M23" s="123" t="s">
        <v>75</v>
      </c>
      <c r="N23" s="124" t="s">
        <v>75</v>
      </c>
      <c r="O23" s="126" t="s">
        <v>99</v>
      </c>
      <c r="P23" s="128" t="s">
        <v>99</v>
      </c>
      <c r="Q23" s="120" t="s">
        <v>99</v>
      </c>
      <c r="R23" s="120" t="s">
        <v>99</v>
      </c>
      <c r="S23" s="89"/>
    </row>
    <row r="24" spans="1:19" ht="39" customHeight="1">
      <c r="A24" s="57">
        <f t="shared" si="0"/>
        <v>46288</v>
      </c>
      <c r="B24" s="48" t="str">
        <f t="shared" si="5"/>
        <v>(水)</v>
      </c>
      <c r="C24" s="49" t="s">
        <v>68</v>
      </c>
      <c r="D24" s="89"/>
      <c r="E24" s="89"/>
      <c r="F24" s="92"/>
      <c r="G24" s="117" t="s">
        <v>102</v>
      </c>
      <c r="H24" s="120" t="s">
        <v>102</v>
      </c>
      <c r="I24" s="122" t="s">
        <v>102</v>
      </c>
      <c r="J24" s="124" t="s">
        <v>107</v>
      </c>
      <c r="K24" s="126" t="s">
        <v>102</v>
      </c>
      <c r="L24" s="88"/>
      <c r="M24" s="90"/>
      <c r="N24" s="91"/>
      <c r="O24" s="92"/>
      <c r="P24" s="128" t="s">
        <v>101</v>
      </c>
      <c r="Q24" s="89"/>
      <c r="R24" s="89"/>
      <c r="S24" s="89"/>
    </row>
    <row r="25" spans="1:19" ht="39" customHeight="1">
      <c r="A25" s="57">
        <f t="shared" si="0"/>
        <v>46289</v>
      </c>
      <c r="B25" s="48" t="str">
        <f t="shared" si="5"/>
        <v>(木)</v>
      </c>
      <c r="C25" s="49" t="s">
        <v>68</v>
      </c>
      <c r="D25" s="120" t="s">
        <v>76</v>
      </c>
      <c r="E25" s="120" t="s">
        <v>103</v>
      </c>
      <c r="F25" s="92"/>
      <c r="G25" s="117" t="s">
        <v>103</v>
      </c>
      <c r="H25" s="120" t="s">
        <v>103</v>
      </c>
      <c r="I25" s="122" t="s">
        <v>103</v>
      </c>
      <c r="J25" s="91"/>
      <c r="K25" s="127" t="s">
        <v>70</v>
      </c>
      <c r="L25" s="117" t="s">
        <v>99</v>
      </c>
      <c r="M25" s="122" t="s">
        <v>99</v>
      </c>
      <c r="N25" s="125" t="s">
        <v>99</v>
      </c>
      <c r="O25" s="127" t="s">
        <v>99</v>
      </c>
      <c r="P25" s="128" t="s">
        <v>99</v>
      </c>
      <c r="Q25" s="120" t="s">
        <v>99</v>
      </c>
      <c r="R25" s="120" t="s">
        <v>99</v>
      </c>
      <c r="S25" s="89"/>
    </row>
    <row r="26" spans="1:19" ht="39" customHeight="1">
      <c r="A26" s="57">
        <f t="shared" si="0"/>
        <v>46290</v>
      </c>
      <c r="B26" s="48" t="str">
        <f t="shared" si="5"/>
        <v>(金)</v>
      </c>
      <c r="C26" s="49" t="s">
        <v>68</v>
      </c>
      <c r="D26" s="74"/>
      <c r="E26" s="74"/>
      <c r="F26" s="70"/>
      <c r="G26" s="67"/>
      <c r="H26" s="74"/>
      <c r="I26" s="68"/>
      <c r="J26" s="69"/>
      <c r="K26" s="70"/>
      <c r="L26" s="67"/>
      <c r="M26" s="68"/>
      <c r="N26" s="69"/>
      <c r="O26" s="70"/>
      <c r="P26" s="71"/>
      <c r="Q26" s="74"/>
      <c r="R26" s="74"/>
      <c r="S26" s="74"/>
    </row>
    <row r="27" spans="1:19" ht="39" customHeight="1">
      <c r="A27" s="57">
        <f t="shared" si="0"/>
        <v>46291</v>
      </c>
      <c r="B27" s="48" t="str">
        <f t="shared" si="5"/>
        <v>(土)</v>
      </c>
      <c r="C27" s="49" t="s">
        <v>68</v>
      </c>
      <c r="D27" s="74"/>
      <c r="E27" s="74"/>
      <c r="F27" s="70"/>
      <c r="G27" s="67"/>
      <c r="H27" s="74"/>
      <c r="I27" s="68"/>
      <c r="J27" s="69"/>
      <c r="K27" s="70"/>
      <c r="L27" s="67"/>
      <c r="M27" s="68"/>
      <c r="N27" s="69"/>
      <c r="O27" s="70"/>
      <c r="P27" s="71"/>
      <c r="Q27" s="74"/>
      <c r="R27" s="74"/>
      <c r="S27" s="74"/>
    </row>
    <row r="28" spans="1:19" ht="39" customHeight="1">
      <c r="A28" s="57">
        <f t="shared" si="0"/>
        <v>46292</v>
      </c>
      <c r="B28" s="48" t="str">
        <f t="shared" si="5"/>
        <v>(日)</v>
      </c>
      <c r="C28" s="49" t="s">
        <v>68</v>
      </c>
      <c r="D28" s="130" t="s">
        <v>115</v>
      </c>
      <c r="E28" s="89"/>
      <c r="F28" s="92"/>
      <c r="G28" s="117" t="s">
        <v>102</v>
      </c>
      <c r="H28" s="120" t="s">
        <v>102</v>
      </c>
      <c r="I28" s="122" t="s">
        <v>102</v>
      </c>
      <c r="J28" s="124" t="s">
        <v>102</v>
      </c>
      <c r="K28" s="126" t="s">
        <v>70</v>
      </c>
      <c r="L28" s="117" t="s">
        <v>36</v>
      </c>
      <c r="M28" s="122" t="s">
        <v>99</v>
      </c>
      <c r="N28" s="125" t="s">
        <v>99</v>
      </c>
      <c r="O28" s="127" t="s">
        <v>99</v>
      </c>
      <c r="P28" s="128" t="s">
        <v>36</v>
      </c>
      <c r="Q28" s="120" t="s">
        <v>99</v>
      </c>
      <c r="R28" s="120" t="s">
        <v>99</v>
      </c>
      <c r="S28" s="89"/>
    </row>
    <row r="29" spans="1:19" ht="39" customHeight="1">
      <c r="A29" s="78">
        <f t="shared" si="0"/>
        <v>46293</v>
      </c>
      <c r="B29" s="50" t="str">
        <f t="shared" si="5"/>
        <v>(月)</v>
      </c>
      <c r="C29" s="49" t="s">
        <v>68</v>
      </c>
      <c r="D29" s="111"/>
      <c r="E29" s="111"/>
      <c r="F29" s="114"/>
      <c r="G29" s="110"/>
      <c r="H29" s="111"/>
      <c r="I29" s="112"/>
      <c r="J29" s="113"/>
      <c r="K29" s="114"/>
      <c r="L29" s="110"/>
      <c r="M29" s="112"/>
      <c r="N29" s="113"/>
      <c r="O29" s="114"/>
      <c r="P29" s="115"/>
      <c r="Q29" s="111"/>
      <c r="R29" s="111"/>
      <c r="S29" s="111"/>
    </row>
    <row r="30" spans="1:19" ht="39" customHeight="1">
      <c r="A30" s="57">
        <f>IF(MONTH(A29+1)=MONTH(A29),A29+1,"")</f>
        <v>46294</v>
      </c>
      <c r="B30" s="48" t="str">
        <f t="shared" si="5"/>
        <v>(火)</v>
      </c>
      <c r="C30" s="49" t="s">
        <v>68</v>
      </c>
      <c r="D30" s="111"/>
      <c r="E30" s="111"/>
      <c r="F30" s="114"/>
      <c r="G30" s="110"/>
      <c r="H30" s="111"/>
      <c r="I30" s="112"/>
      <c r="J30" s="113"/>
      <c r="K30" s="114"/>
      <c r="L30" s="110"/>
      <c r="M30" s="112"/>
      <c r="N30" s="113"/>
      <c r="O30" s="114"/>
      <c r="P30" s="115"/>
      <c r="Q30" s="111"/>
      <c r="R30" s="111"/>
      <c r="S30" s="111"/>
    </row>
    <row r="31" spans="1:19" ht="39" customHeight="1">
      <c r="A31" s="78">
        <f>IF(A30="","",IF(MONTH(A30+1)=MONTH(A30),A30+1,""))</f>
        <v>46295</v>
      </c>
      <c r="B31" s="50" t="str">
        <f t="shared" si="5"/>
        <v>(水)</v>
      </c>
      <c r="C31" s="49" t="s">
        <v>68</v>
      </c>
      <c r="D31" s="111"/>
      <c r="E31" s="111"/>
      <c r="F31" s="114"/>
      <c r="G31" s="110"/>
      <c r="H31" s="111"/>
      <c r="I31" s="112"/>
      <c r="J31" s="113"/>
      <c r="K31" s="114"/>
      <c r="L31" s="110"/>
      <c r="M31" s="112"/>
      <c r="N31" s="113"/>
      <c r="O31" s="114"/>
      <c r="P31" s="115"/>
      <c r="Q31" s="111"/>
      <c r="R31" s="111"/>
      <c r="S31" s="111"/>
    </row>
    <row r="32" spans="1:19" ht="38.450000000000003" customHeight="1">
      <c r="A32" s="75" t="str">
        <f>IF(MONTH(A31+1)=MONTH(A31),A31+1,"")</f>
        <v/>
      </c>
      <c r="B32" s="50" t="str">
        <f t="shared" ref="B32" si="6">TEXT(A32,"（aaa）")</f>
        <v/>
      </c>
      <c r="C32" s="49" t="s">
        <v>78</v>
      </c>
      <c r="D32" s="111"/>
      <c r="E32" s="111"/>
      <c r="F32" s="114"/>
      <c r="G32" s="110"/>
      <c r="H32" s="111"/>
      <c r="I32" s="112"/>
      <c r="J32" s="113"/>
      <c r="K32" s="114"/>
      <c r="L32" s="110"/>
      <c r="M32" s="112"/>
      <c r="N32" s="113"/>
      <c r="O32" s="114"/>
      <c r="P32" s="115"/>
      <c r="Q32" s="111"/>
      <c r="R32" s="111"/>
      <c r="S32" s="111"/>
    </row>
  </sheetData>
  <phoneticPr fontId="1"/>
  <conditionalFormatting sqref="B2:B32">
    <cfRule type="expression" dxfId="3" priority="2">
      <formula>WEEKDAY(A2,1)=7</formula>
    </cfRule>
    <cfRule type="expression" dxfId="2" priority="3">
      <formula>WEEKDAY(A2,1)=1</formula>
    </cfRule>
  </conditionalFormatting>
  <pageMargins left="0.36" right="0.37" top="0.74803149606299213" bottom="0.74803149606299213" header="0.31496062992125984" footer="0.31496062992125984"/>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2E1C-119B-4552-9BAD-A7CEED344286}">
  <sheetPr>
    <pageSetUpPr fitToPage="1"/>
  </sheetPr>
  <dimension ref="A1:AB32"/>
  <sheetViews>
    <sheetView view="pageBreakPreview" zoomScale="85" zoomScaleNormal="75" zoomScaleSheetLayoutView="85" workbookViewId="0">
      <pane xSplit="2" ySplit="1" topLeftCell="C18" activePane="bottomRight" state="frozen"/>
      <selection pane="topRight" activeCell="C1" sqref="C1"/>
      <selection pane="bottomLeft" activeCell="A2" sqref="A2"/>
      <selection pane="bottomRight" activeCell="D2" sqref="D2:S29"/>
    </sheetView>
  </sheetViews>
  <sheetFormatPr defaultRowHeight="17.649999999999999"/>
  <cols>
    <col min="1" max="1" width="8.875" style="36" customWidth="1"/>
    <col min="2" max="2" width="5" style="36" bestFit="1" customWidth="1"/>
    <col min="3" max="3" width="12.375" style="36" bestFit="1" customWidth="1"/>
    <col min="4" max="19" width="9.625" customWidth="1"/>
  </cols>
  <sheetData>
    <row r="1" spans="1:28" ht="100.35" customHeight="1" thickTop="1" thickBot="1">
      <c r="A1" s="34" t="s">
        <v>0</v>
      </c>
      <c r="B1" s="35" t="s">
        <v>1</v>
      </c>
      <c r="C1" s="98" t="s">
        <v>51</v>
      </c>
      <c r="D1" s="99" t="s">
        <v>52</v>
      </c>
      <c r="E1" s="100" t="s">
        <v>53</v>
      </c>
      <c r="F1" s="101" t="s">
        <v>54</v>
      </c>
      <c r="G1" s="102" t="s">
        <v>55</v>
      </c>
      <c r="H1" s="100" t="s">
        <v>56</v>
      </c>
      <c r="I1" s="103" t="s">
        <v>57</v>
      </c>
      <c r="J1" s="104" t="s">
        <v>58</v>
      </c>
      <c r="K1" s="101" t="s">
        <v>59</v>
      </c>
      <c r="L1" s="102" t="s">
        <v>60</v>
      </c>
      <c r="M1" s="103" t="s">
        <v>61</v>
      </c>
      <c r="N1" s="104" t="s">
        <v>62</v>
      </c>
      <c r="O1" s="101" t="s">
        <v>63</v>
      </c>
      <c r="P1" s="105" t="s">
        <v>64</v>
      </c>
      <c r="Q1" s="106" t="s">
        <v>65</v>
      </c>
      <c r="R1" s="106" t="s">
        <v>66</v>
      </c>
      <c r="S1" s="107" t="s">
        <v>67</v>
      </c>
    </row>
    <row r="2" spans="1:28" ht="39" customHeight="1">
      <c r="A2" s="56">
        <f>menu!B2</f>
        <v>46266</v>
      </c>
      <c r="B2" s="46" t="str">
        <f>TEXT(A2,"（aaa）")</f>
        <v>(火)</v>
      </c>
      <c r="C2" s="47" t="s">
        <v>68</v>
      </c>
      <c r="D2" s="121" t="s">
        <v>115</v>
      </c>
      <c r="E2" s="121" t="s">
        <v>115</v>
      </c>
      <c r="F2" s="127"/>
      <c r="G2" s="117" t="s">
        <v>75</v>
      </c>
      <c r="H2" s="120" t="s">
        <v>75</v>
      </c>
      <c r="I2" s="122" t="s">
        <v>75</v>
      </c>
      <c r="J2" s="124" t="s">
        <v>70</v>
      </c>
      <c r="K2" s="126"/>
      <c r="L2" s="119" t="s">
        <v>99</v>
      </c>
      <c r="M2" s="123" t="s">
        <v>99</v>
      </c>
      <c r="N2" s="124" t="s">
        <v>99</v>
      </c>
      <c r="O2" s="126" t="s">
        <v>36</v>
      </c>
      <c r="P2" s="128" t="s">
        <v>99</v>
      </c>
      <c r="Q2" s="120" t="s">
        <v>99</v>
      </c>
      <c r="R2" s="120" t="s">
        <v>99</v>
      </c>
      <c r="S2" s="89"/>
      <c r="W2" t="s">
        <v>69</v>
      </c>
      <c r="X2" t="s">
        <v>69</v>
      </c>
      <c r="Y2" t="s">
        <v>70</v>
      </c>
      <c r="Z2" t="s">
        <v>40</v>
      </c>
      <c r="AA2" t="s">
        <v>16</v>
      </c>
      <c r="AB2" t="s">
        <v>71</v>
      </c>
    </row>
    <row r="3" spans="1:28" ht="39" customHeight="1">
      <c r="A3" s="57">
        <f t="shared" ref="A3:A29" si="0">A2+1</f>
        <v>46267</v>
      </c>
      <c r="B3" s="48" t="str">
        <f t="shared" ref="B3:B32" si="1">TEXT(A3,"（aaa）")</f>
        <v>(水)</v>
      </c>
      <c r="C3" s="49" t="s">
        <v>68</v>
      </c>
      <c r="D3" s="120" t="s">
        <v>114</v>
      </c>
      <c r="E3" s="120" t="s">
        <v>114</v>
      </c>
      <c r="F3" s="127"/>
      <c r="G3" s="119" t="s">
        <v>102</v>
      </c>
      <c r="H3" s="121" t="s">
        <v>102</v>
      </c>
      <c r="I3" s="123" t="s">
        <v>102</v>
      </c>
      <c r="J3" s="124" t="s">
        <v>70</v>
      </c>
      <c r="K3" s="126" t="s">
        <v>107</v>
      </c>
      <c r="L3" s="117"/>
      <c r="M3" s="122"/>
      <c r="N3" s="125"/>
      <c r="O3" s="127"/>
      <c r="P3" s="128" t="s">
        <v>101</v>
      </c>
      <c r="Q3" s="89"/>
      <c r="R3" s="89"/>
      <c r="S3" s="89"/>
    </row>
    <row r="4" spans="1:28" ht="39" customHeight="1">
      <c r="A4" s="57">
        <f t="shared" si="0"/>
        <v>46268</v>
      </c>
      <c r="B4" s="73" t="str">
        <f t="shared" si="1"/>
        <v>(木)</v>
      </c>
      <c r="C4" s="49" t="s">
        <v>68</v>
      </c>
      <c r="D4" s="120" t="s">
        <v>76</v>
      </c>
      <c r="E4" s="120" t="s">
        <v>103</v>
      </c>
      <c r="F4" s="92"/>
      <c r="G4" s="117"/>
      <c r="H4" s="120"/>
      <c r="I4" s="122"/>
      <c r="J4" s="125" t="s">
        <v>70</v>
      </c>
      <c r="K4" s="92"/>
      <c r="L4" s="88"/>
      <c r="M4" s="90"/>
      <c r="N4" s="91"/>
      <c r="O4" s="92"/>
      <c r="P4" s="93"/>
      <c r="Q4" s="89"/>
      <c r="R4" s="89"/>
      <c r="S4" s="89"/>
    </row>
    <row r="5" spans="1:28" ht="39" customHeight="1">
      <c r="A5" s="57">
        <f t="shared" si="0"/>
        <v>46269</v>
      </c>
      <c r="B5" s="73" t="str">
        <f t="shared" si="1"/>
        <v>(金)</v>
      </c>
      <c r="C5" s="49" t="s">
        <v>68</v>
      </c>
      <c r="D5" s="74"/>
      <c r="E5" s="74"/>
      <c r="F5" s="70"/>
      <c r="G5" s="67"/>
      <c r="H5" s="74"/>
      <c r="I5" s="68"/>
      <c r="J5" s="69"/>
      <c r="K5" s="70"/>
      <c r="L5" s="67"/>
      <c r="M5" s="68"/>
      <c r="N5" s="69"/>
      <c r="O5" s="70"/>
      <c r="P5" s="71"/>
      <c r="Q5" s="74"/>
      <c r="R5" s="74"/>
      <c r="S5" s="74"/>
    </row>
    <row r="6" spans="1:28" ht="39" customHeight="1">
      <c r="A6" s="57">
        <f t="shared" si="0"/>
        <v>46270</v>
      </c>
      <c r="B6" s="73" t="str">
        <f t="shared" si="1"/>
        <v>(土)</v>
      </c>
      <c r="C6" s="49" t="s">
        <v>68</v>
      </c>
      <c r="D6" s="74"/>
      <c r="E6" s="74"/>
      <c r="F6" s="70"/>
      <c r="G6" s="67"/>
      <c r="H6" s="74"/>
      <c r="I6" s="68"/>
      <c r="J6" s="69"/>
      <c r="K6" s="70"/>
      <c r="L6" s="67"/>
      <c r="M6" s="68"/>
      <c r="N6" s="69"/>
      <c r="O6" s="70"/>
      <c r="P6" s="71"/>
      <c r="Q6" s="74"/>
      <c r="R6" s="74"/>
      <c r="S6" s="74"/>
    </row>
    <row r="7" spans="1:28" ht="39" customHeight="1">
      <c r="A7" s="57">
        <f t="shared" si="0"/>
        <v>46271</v>
      </c>
      <c r="B7" s="73" t="str">
        <f t="shared" si="1"/>
        <v>(日)</v>
      </c>
      <c r="C7" s="49" t="s">
        <v>68</v>
      </c>
      <c r="D7" s="121" t="s">
        <v>115</v>
      </c>
      <c r="E7" s="121" t="s">
        <v>115</v>
      </c>
      <c r="F7" s="127" t="s">
        <v>114</v>
      </c>
      <c r="G7" s="119" t="s">
        <v>102</v>
      </c>
      <c r="H7" s="121" t="s">
        <v>102</v>
      </c>
      <c r="I7" s="123" t="s">
        <v>102</v>
      </c>
      <c r="J7" s="124" t="s">
        <v>70</v>
      </c>
      <c r="K7" s="126" t="s">
        <v>107</v>
      </c>
      <c r="L7" s="119" t="s">
        <v>99</v>
      </c>
      <c r="M7" s="123" t="s">
        <v>99</v>
      </c>
      <c r="N7" s="124" t="s">
        <v>106</v>
      </c>
      <c r="O7" s="126" t="s">
        <v>106</v>
      </c>
      <c r="P7" s="128" t="s">
        <v>99</v>
      </c>
      <c r="Q7" s="120" t="s">
        <v>99</v>
      </c>
      <c r="R7" s="120" t="s">
        <v>99</v>
      </c>
      <c r="S7" s="89"/>
    </row>
    <row r="8" spans="1:28" ht="39" customHeight="1">
      <c r="A8" s="57">
        <f t="shared" si="0"/>
        <v>46272</v>
      </c>
      <c r="B8" s="73" t="str">
        <f t="shared" si="1"/>
        <v>(月)</v>
      </c>
      <c r="C8" s="49" t="s">
        <v>68</v>
      </c>
      <c r="D8" s="121" t="s">
        <v>104</v>
      </c>
      <c r="E8" s="121" t="s">
        <v>112</v>
      </c>
      <c r="F8" s="126"/>
      <c r="G8" s="119"/>
      <c r="H8" s="121"/>
      <c r="I8" s="123"/>
      <c r="J8" s="124" t="s">
        <v>21</v>
      </c>
      <c r="K8" s="126"/>
      <c r="L8" s="117"/>
      <c r="M8" s="122"/>
      <c r="N8" s="125" t="s">
        <v>106</v>
      </c>
      <c r="O8" s="127" t="s">
        <v>106</v>
      </c>
      <c r="P8" s="128" t="s">
        <v>101</v>
      </c>
      <c r="Q8" s="89"/>
      <c r="R8" s="89"/>
      <c r="S8" s="89"/>
      <c r="W8" t="s">
        <v>73</v>
      </c>
      <c r="X8" t="s">
        <v>73</v>
      </c>
      <c r="Y8" t="s">
        <v>21</v>
      </c>
      <c r="Z8" t="s">
        <v>74</v>
      </c>
      <c r="AA8" t="s">
        <v>75</v>
      </c>
      <c r="AB8" t="s">
        <v>10</v>
      </c>
    </row>
    <row r="9" spans="1:28" ht="39" customHeight="1">
      <c r="A9" s="57">
        <f t="shared" si="0"/>
        <v>46273</v>
      </c>
      <c r="B9" s="48" t="str">
        <f t="shared" si="1"/>
        <v>(火)</v>
      </c>
      <c r="C9" s="49" t="s">
        <v>68</v>
      </c>
      <c r="D9" s="121" t="s">
        <v>115</v>
      </c>
      <c r="E9" s="121" t="s">
        <v>115</v>
      </c>
      <c r="F9" s="127"/>
      <c r="G9" s="117" t="s">
        <v>75</v>
      </c>
      <c r="H9" s="120" t="s">
        <v>75</v>
      </c>
      <c r="I9" s="122" t="s">
        <v>75</v>
      </c>
      <c r="J9" s="124" t="s">
        <v>70</v>
      </c>
      <c r="K9" s="126"/>
      <c r="L9" s="119" t="s">
        <v>99</v>
      </c>
      <c r="M9" s="123" t="s">
        <v>99</v>
      </c>
      <c r="N9" s="124" t="s">
        <v>99</v>
      </c>
      <c r="O9" s="126" t="s">
        <v>99</v>
      </c>
      <c r="P9" s="128" t="s">
        <v>99</v>
      </c>
      <c r="Q9" s="120" t="s">
        <v>99</v>
      </c>
      <c r="R9" s="120" t="s">
        <v>99</v>
      </c>
      <c r="S9" s="89"/>
      <c r="W9" t="s">
        <v>69</v>
      </c>
      <c r="X9" t="s">
        <v>69</v>
      </c>
      <c r="Y9" t="s">
        <v>21</v>
      </c>
      <c r="Z9" t="s">
        <v>40</v>
      </c>
      <c r="AA9" t="s">
        <v>16</v>
      </c>
      <c r="AB9" t="s">
        <v>16</v>
      </c>
    </row>
    <row r="10" spans="1:28" ht="39" customHeight="1">
      <c r="A10" s="57">
        <f t="shared" si="0"/>
        <v>46274</v>
      </c>
      <c r="B10" s="48" t="str">
        <f t="shared" si="1"/>
        <v>(水)</v>
      </c>
      <c r="C10" s="49" t="s">
        <v>68</v>
      </c>
      <c r="D10" s="120" t="s">
        <v>113</v>
      </c>
      <c r="E10" s="120" t="s">
        <v>114</v>
      </c>
      <c r="F10" s="127" t="s">
        <v>114</v>
      </c>
      <c r="G10" s="119" t="s">
        <v>102</v>
      </c>
      <c r="H10" s="121" t="s">
        <v>102</v>
      </c>
      <c r="I10" s="123" t="s">
        <v>102</v>
      </c>
      <c r="J10" s="124" t="s">
        <v>70</v>
      </c>
      <c r="K10" s="126" t="s">
        <v>102</v>
      </c>
      <c r="L10" s="117"/>
      <c r="M10" s="122"/>
      <c r="N10" s="125"/>
      <c r="O10" s="127"/>
      <c r="P10" s="128" t="s">
        <v>101</v>
      </c>
      <c r="Q10" s="89"/>
      <c r="R10" s="89"/>
      <c r="S10" s="89"/>
      <c r="W10" t="s">
        <v>76</v>
      </c>
      <c r="X10" t="s">
        <v>10</v>
      </c>
      <c r="Y10" t="s">
        <v>21</v>
      </c>
    </row>
    <row r="11" spans="1:28" ht="39" customHeight="1">
      <c r="A11" s="57">
        <f t="shared" si="0"/>
        <v>46275</v>
      </c>
      <c r="B11" s="48" t="str">
        <f t="shared" si="1"/>
        <v>(木)</v>
      </c>
      <c r="C11" s="49" t="s">
        <v>68</v>
      </c>
      <c r="D11" s="120" t="s">
        <v>76</v>
      </c>
      <c r="E11" s="120" t="s">
        <v>103</v>
      </c>
      <c r="F11" s="92"/>
      <c r="G11" s="117"/>
      <c r="H11" s="120"/>
      <c r="I11" s="122"/>
      <c r="J11" s="125" t="s">
        <v>70</v>
      </c>
      <c r="K11" s="92"/>
      <c r="L11" s="88"/>
      <c r="M11" s="90"/>
      <c r="N11" s="91"/>
      <c r="O11" s="92"/>
      <c r="P11" s="93"/>
      <c r="Q11" s="89"/>
      <c r="R11" s="89"/>
      <c r="S11" s="89"/>
    </row>
    <row r="12" spans="1:28" ht="39" customHeight="1">
      <c r="A12" s="57">
        <f t="shared" si="0"/>
        <v>46276</v>
      </c>
      <c r="B12" s="48" t="str">
        <f t="shared" si="1"/>
        <v>(金)</v>
      </c>
      <c r="C12" s="49" t="s">
        <v>68</v>
      </c>
      <c r="D12" s="74"/>
      <c r="E12" s="74"/>
      <c r="F12" s="70"/>
      <c r="G12" s="67"/>
      <c r="H12" s="74"/>
      <c r="I12" s="68"/>
      <c r="J12" s="69"/>
      <c r="K12" s="70"/>
      <c r="L12" s="67"/>
      <c r="M12" s="68"/>
      <c r="N12" s="69"/>
      <c r="O12" s="70"/>
      <c r="P12" s="71"/>
      <c r="Q12" s="74"/>
      <c r="R12" s="74"/>
      <c r="S12" s="74"/>
    </row>
    <row r="13" spans="1:28" ht="39" customHeight="1">
      <c r="A13" s="57">
        <f t="shared" si="0"/>
        <v>46277</v>
      </c>
      <c r="B13" s="72" t="str">
        <f t="shared" si="1"/>
        <v>(土)</v>
      </c>
      <c r="C13" s="49" t="s">
        <v>68</v>
      </c>
      <c r="D13" s="74"/>
      <c r="E13" s="74"/>
      <c r="F13" s="70"/>
      <c r="G13" s="67"/>
      <c r="H13" s="74"/>
      <c r="I13" s="68"/>
      <c r="J13" s="69"/>
      <c r="K13" s="70"/>
      <c r="L13" s="67"/>
      <c r="M13" s="68"/>
      <c r="N13" s="69"/>
      <c r="O13" s="70"/>
      <c r="P13" s="71"/>
      <c r="Q13" s="74"/>
      <c r="R13" s="74"/>
      <c r="S13" s="74"/>
      <c r="W13" t="s">
        <v>73</v>
      </c>
      <c r="X13" t="s">
        <v>73</v>
      </c>
      <c r="Y13" t="s">
        <v>21</v>
      </c>
      <c r="Z13" t="s">
        <v>50</v>
      </c>
      <c r="AA13" t="s">
        <v>69</v>
      </c>
      <c r="AB13" t="s">
        <v>69</v>
      </c>
    </row>
    <row r="14" spans="1:28" ht="39" customHeight="1">
      <c r="A14" s="57">
        <f t="shared" si="0"/>
        <v>46278</v>
      </c>
      <c r="B14" s="48" t="str">
        <f t="shared" si="1"/>
        <v>(日)</v>
      </c>
      <c r="C14" s="49" t="s">
        <v>68</v>
      </c>
      <c r="D14" s="121" t="s">
        <v>115</v>
      </c>
      <c r="E14" s="121" t="s">
        <v>114</v>
      </c>
      <c r="F14" s="127" t="s">
        <v>114</v>
      </c>
      <c r="G14" s="119" t="s">
        <v>102</v>
      </c>
      <c r="H14" s="121" t="s">
        <v>102</v>
      </c>
      <c r="I14" s="123" t="s">
        <v>102</v>
      </c>
      <c r="J14" s="124" t="s">
        <v>102</v>
      </c>
      <c r="K14" s="126" t="s">
        <v>102</v>
      </c>
      <c r="L14" s="119" t="s">
        <v>99</v>
      </c>
      <c r="M14" s="123" t="s">
        <v>99</v>
      </c>
      <c r="N14" s="124" t="s">
        <v>99</v>
      </c>
      <c r="O14" s="126" t="s">
        <v>36</v>
      </c>
      <c r="P14" s="129" t="s">
        <v>100</v>
      </c>
      <c r="Q14" s="120" t="s">
        <v>99</v>
      </c>
      <c r="R14" s="120" t="s">
        <v>99</v>
      </c>
      <c r="S14" s="89"/>
      <c r="W14" t="s">
        <v>74</v>
      </c>
      <c r="X14" t="s">
        <v>10</v>
      </c>
      <c r="Y14" t="s">
        <v>21</v>
      </c>
      <c r="Z14" t="s">
        <v>72</v>
      </c>
      <c r="AA14" t="s">
        <v>69</v>
      </c>
      <c r="AB14" t="s">
        <v>69</v>
      </c>
    </row>
    <row r="15" spans="1:28" ht="39" customHeight="1">
      <c r="A15" s="57">
        <f t="shared" si="0"/>
        <v>46279</v>
      </c>
      <c r="B15" s="48" t="str">
        <f t="shared" si="1"/>
        <v>(月)</v>
      </c>
      <c r="C15" s="49" t="s">
        <v>68</v>
      </c>
      <c r="D15" s="89"/>
      <c r="E15" s="89"/>
      <c r="F15" s="92"/>
      <c r="G15" s="88"/>
      <c r="H15" s="89"/>
      <c r="I15" s="90"/>
      <c r="J15" s="125" t="s">
        <v>70</v>
      </c>
      <c r="K15" s="127"/>
      <c r="L15" s="88"/>
      <c r="M15" s="90"/>
      <c r="N15" s="91"/>
      <c r="O15" s="92"/>
      <c r="P15" s="128" t="s">
        <v>101</v>
      </c>
      <c r="Q15" s="89"/>
      <c r="R15" s="89"/>
      <c r="S15" s="89"/>
      <c r="Y15" t="s">
        <v>21</v>
      </c>
      <c r="Z15" t="s">
        <v>69</v>
      </c>
      <c r="AA15" t="s">
        <v>77</v>
      </c>
    </row>
    <row r="16" spans="1:28" ht="39" customHeight="1">
      <c r="A16" s="57">
        <f t="shared" si="0"/>
        <v>46280</v>
      </c>
      <c r="B16" s="48" t="str">
        <f t="shared" si="1"/>
        <v>(火)</v>
      </c>
      <c r="C16" s="49" t="s">
        <v>68</v>
      </c>
      <c r="D16" s="120"/>
      <c r="E16" s="120"/>
      <c r="F16" s="127"/>
      <c r="G16" s="117" t="s">
        <v>75</v>
      </c>
      <c r="H16" s="120" t="s">
        <v>75</v>
      </c>
      <c r="I16" s="122" t="s">
        <v>75</v>
      </c>
      <c r="J16" s="124" t="s">
        <v>70</v>
      </c>
      <c r="K16" s="126"/>
      <c r="L16" s="119" t="s">
        <v>99</v>
      </c>
      <c r="M16" s="123" t="s">
        <v>99</v>
      </c>
      <c r="N16" s="124" t="s">
        <v>99</v>
      </c>
      <c r="O16" s="126" t="s">
        <v>99</v>
      </c>
      <c r="P16" s="128" t="s">
        <v>99</v>
      </c>
      <c r="Q16" s="120" t="s">
        <v>99</v>
      </c>
      <c r="R16" s="120" t="s">
        <v>99</v>
      </c>
      <c r="S16" s="89"/>
      <c r="W16" t="s">
        <v>69</v>
      </c>
      <c r="X16" t="s">
        <v>69</v>
      </c>
      <c r="Y16" t="s">
        <v>21</v>
      </c>
      <c r="Z16" t="s">
        <v>40</v>
      </c>
      <c r="AA16" t="s">
        <v>16</v>
      </c>
      <c r="AB16" t="s">
        <v>16</v>
      </c>
    </row>
    <row r="17" spans="1:19" ht="39" customHeight="1">
      <c r="A17" s="57">
        <f t="shared" si="0"/>
        <v>46281</v>
      </c>
      <c r="B17" s="48" t="str">
        <f t="shared" si="1"/>
        <v>(水)</v>
      </c>
      <c r="C17" s="49" t="s">
        <v>68</v>
      </c>
      <c r="D17" s="130" t="s">
        <v>104</v>
      </c>
      <c r="E17" s="130"/>
      <c r="F17" s="131"/>
      <c r="G17" s="118" t="s">
        <v>102</v>
      </c>
      <c r="H17" s="116" t="s">
        <v>102</v>
      </c>
      <c r="I17" s="122" t="s">
        <v>102</v>
      </c>
      <c r="J17" s="124" t="s">
        <v>102</v>
      </c>
      <c r="K17" s="126" t="s">
        <v>102</v>
      </c>
      <c r="L17" s="88"/>
      <c r="M17" s="90"/>
      <c r="N17" s="91"/>
      <c r="O17" s="92"/>
      <c r="P17" s="128" t="s">
        <v>101</v>
      </c>
      <c r="Q17" s="89"/>
      <c r="R17" s="89"/>
      <c r="S17" s="89"/>
    </row>
    <row r="18" spans="1:19" ht="39" customHeight="1">
      <c r="A18" s="57">
        <f t="shared" si="0"/>
        <v>46282</v>
      </c>
      <c r="B18" s="48" t="str">
        <f t="shared" si="1"/>
        <v>(木)</v>
      </c>
      <c r="C18" s="49" t="s">
        <v>68</v>
      </c>
      <c r="D18" s="120" t="s">
        <v>76</v>
      </c>
      <c r="E18" s="120" t="s">
        <v>103</v>
      </c>
      <c r="F18" s="92"/>
      <c r="G18" s="117"/>
      <c r="H18" s="120"/>
      <c r="I18" s="122"/>
      <c r="J18" s="125" t="s">
        <v>70</v>
      </c>
      <c r="K18" s="127"/>
      <c r="L18" s="117" t="s">
        <v>99</v>
      </c>
      <c r="M18" s="122" t="s">
        <v>99</v>
      </c>
      <c r="N18" s="125" t="s">
        <v>99</v>
      </c>
      <c r="O18" s="127" t="s">
        <v>99</v>
      </c>
      <c r="P18" s="128" t="s">
        <v>99</v>
      </c>
      <c r="Q18" s="120" t="s">
        <v>99</v>
      </c>
      <c r="R18" s="120" t="s">
        <v>99</v>
      </c>
      <c r="S18" s="89"/>
    </row>
    <row r="19" spans="1:19" ht="39" customHeight="1">
      <c r="A19" s="57">
        <f t="shared" si="0"/>
        <v>46283</v>
      </c>
      <c r="B19" s="48" t="str">
        <f t="shared" si="1"/>
        <v>(金)</v>
      </c>
      <c r="C19" s="49" t="s">
        <v>68</v>
      </c>
      <c r="D19" s="74"/>
      <c r="E19" s="74"/>
      <c r="F19" s="70"/>
      <c r="G19" s="67"/>
      <c r="H19" s="74"/>
      <c r="I19" s="68"/>
      <c r="J19" s="69"/>
      <c r="K19" s="70"/>
      <c r="L19" s="67"/>
      <c r="M19" s="68"/>
      <c r="N19" s="69"/>
      <c r="O19" s="70"/>
      <c r="P19" s="71"/>
      <c r="Q19" s="74"/>
      <c r="R19" s="74"/>
      <c r="S19" s="74"/>
    </row>
    <row r="20" spans="1:19" ht="39" customHeight="1">
      <c r="A20" s="57">
        <f t="shared" si="0"/>
        <v>46284</v>
      </c>
      <c r="B20" s="48" t="str">
        <f t="shared" si="1"/>
        <v>(土)</v>
      </c>
      <c r="C20" s="49" t="s">
        <v>68</v>
      </c>
      <c r="D20" s="74"/>
      <c r="E20" s="74"/>
      <c r="F20" s="70"/>
      <c r="G20" s="67"/>
      <c r="H20" s="74"/>
      <c r="I20" s="68"/>
      <c r="J20" s="69"/>
      <c r="K20" s="70"/>
      <c r="L20" s="67"/>
      <c r="M20" s="68"/>
      <c r="N20" s="69"/>
      <c r="O20" s="70"/>
      <c r="P20" s="71"/>
      <c r="Q20" s="74"/>
      <c r="R20" s="74"/>
      <c r="S20" s="74"/>
    </row>
    <row r="21" spans="1:19" ht="39" customHeight="1">
      <c r="A21" s="57">
        <f t="shared" si="0"/>
        <v>46285</v>
      </c>
      <c r="B21" s="73" t="str">
        <f t="shared" si="1"/>
        <v>(日)</v>
      </c>
      <c r="C21" s="49" t="s">
        <v>68</v>
      </c>
      <c r="D21" s="74"/>
      <c r="E21" s="74"/>
      <c r="F21" s="70"/>
      <c r="G21" s="67"/>
      <c r="H21" s="74"/>
      <c r="I21" s="68"/>
      <c r="J21" s="69"/>
      <c r="K21" s="70"/>
      <c r="L21" s="67"/>
      <c r="M21" s="68"/>
      <c r="N21" s="69"/>
      <c r="O21" s="70"/>
      <c r="P21" s="71"/>
      <c r="Q21" s="74"/>
      <c r="R21" s="74"/>
      <c r="S21" s="74"/>
    </row>
    <row r="22" spans="1:19" ht="39" customHeight="1">
      <c r="A22" s="57">
        <f t="shared" si="0"/>
        <v>46286</v>
      </c>
      <c r="B22" s="48" t="str">
        <f t="shared" si="1"/>
        <v>(月)</v>
      </c>
      <c r="C22" s="49" t="s">
        <v>68</v>
      </c>
      <c r="D22" s="120" t="s">
        <v>112</v>
      </c>
      <c r="E22" s="120" t="s">
        <v>112</v>
      </c>
      <c r="F22" s="127"/>
      <c r="G22" s="117"/>
      <c r="H22" s="120"/>
      <c r="I22" s="122"/>
      <c r="J22" s="125" t="s">
        <v>70</v>
      </c>
      <c r="K22" s="127"/>
      <c r="L22" s="88"/>
      <c r="M22" s="90"/>
      <c r="N22" s="91"/>
      <c r="O22" s="92"/>
      <c r="P22" s="128" t="s">
        <v>101</v>
      </c>
      <c r="Q22" s="89"/>
      <c r="R22" s="89"/>
      <c r="S22" s="89"/>
    </row>
    <row r="23" spans="1:19" ht="39" customHeight="1">
      <c r="A23" s="57">
        <f t="shared" si="0"/>
        <v>46287</v>
      </c>
      <c r="B23" s="48" t="str">
        <f t="shared" si="1"/>
        <v>(火)</v>
      </c>
      <c r="C23" s="49" t="s">
        <v>68</v>
      </c>
      <c r="D23" s="120"/>
      <c r="E23" s="120"/>
      <c r="F23" s="127"/>
      <c r="G23" s="117" t="s">
        <v>75</v>
      </c>
      <c r="H23" s="120" t="s">
        <v>75</v>
      </c>
      <c r="I23" s="122" t="s">
        <v>75</v>
      </c>
      <c r="J23" s="124" t="s">
        <v>70</v>
      </c>
      <c r="K23" s="126"/>
      <c r="L23" s="119" t="s">
        <v>99</v>
      </c>
      <c r="M23" s="123" t="s">
        <v>99</v>
      </c>
      <c r="N23" s="124" t="s">
        <v>99</v>
      </c>
      <c r="O23" s="126" t="s">
        <v>99</v>
      </c>
      <c r="P23" s="128" t="s">
        <v>99</v>
      </c>
      <c r="Q23" s="120" t="s">
        <v>99</v>
      </c>
      <c r="R23" s="120" t="s">
        <v>99</v>
      </c>
      <c r="S23" s="89"/>
    </row>
    <row r="24" spans="1:19" ht="39" customHeight="1">
      <c r="A24" s="57">
        <f t="shared" si="0"/>
        <v>46288</v>
      </c>
      <c r="B24" s="48" t="str">
        <f t="shared" si="1"/>
        <v>(水)</v>
      </c>
      <c r="C24" s="49" t="s">
        <v>68</v>
      </c>
      <c r="D24" s="89"/>
      <c r="E24" s="89"/>
      <c r="F24" s="92"/>
      <c r="G24" s="117" t="s">
        <v>102</v>
      </c>
      <c r="H24" s="120" t="s">
        <v>102</v>
      </c>
      <c r="I24" s="122" t="s">
        <v>102</v>
      </c>
      <c r="J24" s="124" t="s">
        <v>107</v>
      </c>
      <c r="K24" s="126" t="s">
        <v>102</v>
      </c>
      <c r="L24" s="88"/>
      <c r="M24" s="90"/>
      <c r="N24" s="91"/>
      <c r="O24" s="92"/>
      <c r="P24" s="128" t="s">
        <v>101</v>
      </c>
      <c r="Q24" s="89"/>
      <c r="R24" s="89"/>
      <c r="S24" s="89"/>
    </row>
    <row r="25" spans="1:19" ht="39" customHeight="1">
      <c r="A25" s="57">
        <f t="shared" si="0"/>
        <v>46289</v>
      </c>
      <c r="B25" s="48" t="str">
        <f t="shared" si="1"/>
        <v>(木)</v>
      </c>
      <c r="C25" s="49" t="s">
        <v>68</v>
      </c>
      <c r="D25" s="120" t="s">
        <v>76</v>
      </c>
      <c r="E25" s="120" t="s">
        <v>103</v>
      </c>
      <c r="F25" s="92"/>
      <c r="G25" s="117"/>
      <c r="H25" s="120"/>
      <c r="I25" s="122"/>
      <c r="J25" s="91"/>
      <c r="K25" s="127" t="s">
        <v>70</v>
      </c>
      <c r="L25" s="117" t="s">
        <v>99</v>
      </c>
      <c r="M25" s="122" t="s">
        <v>99</v>
      </c>
      <c r="N25" s="125" t="s">
        <v>99</v>
      </c>
      <c r="O25" s="127" t="s">
        <v>99</v>
      </c>
      <c r="P25" s="128" t="s">
        <v>99</v>
      </c>
      <c r="Q25" s="120" t="s">
        <v>99</v>
      </c>
      <c r="R25" s="120" t="s">
        <v>99</v>
      </c>
      <c r="S25" s="89"/>
    </row>
    <row r="26" spans="1:19" ht="39" customHeight="1">
      <c r="A26" s="57">
        <f t="shared" si="0"/>
        <v>46290</v>
      </c>
      <c r="B26" s="48" t="str">
        <f t="shared" si="1"/>
        <v>(金)</v>
      </c>
      <c r="C26" s="49" t="s">
        <v>68</v>
      </c>
      <c r="D26" s="74"/>
      <c r="E26" s="74"/>
      <c r="F26" s="70"/>
      <c r="G26" s="67"/>
      <c r="H26" s="74"/>
      <c r="I26" s="68"/>
      <c r="J26" s="69"/>
      <c r="K26" s="70"/>
      <c r="L26" s="67"/>
      <c r="M26" s="68"/>
      <c r="N26" s="69"/>
      <c r="O26" s="70"/>
      <c r="P26" s="71"/>
      <c r="Q26" s="74"/>
      <c r="R26" s="74"/>
      <c r="S26" s="74"/>
    </row>
    <row r="27" spans="1:19" ht="39" customHeight="1">
      <c r="A27" s="57">
        <f t="shared" si="0"/>
        <v>46291</v>
      </c>
      <c r="B27" s="48" t="str">
        <f t="shared" si="1"/>
        <v>(土)</v>
      </c>
      <c r="C27" s="49" t="s">
        <v>68</v>
      </c>
      <c r="D27" s="74"/>
      <c r="E27" s="74"/>
      <c r="F27" s="70"/>
      <c r="G27" s="67"/>
      <c r="H27" s="74"/>
      <c r="I27" s="68"/>
      <c r="J27" s="69"/>
      <c r="K27" s="70"/>
      <c r="L27" s="67"/>
      <c r="M27" s="68"/>
      <c r="N27" s="69"/>
      <c r="O27" s="70"/>
      <c r="P27" s="71"/>
      <c r="Q27" s="74"/>
      <c r="R27" s="74"/>
      <c r="S27" s="74"/>
    </row>
    <row r="28" spans="1:19" ht="39" customHeight="1">
      <c r="A28" s="57">
        <f t="shared" si="0"/>
        <v>46292</v>
      </c>
      <c r="B28" s="48" t="str">
        <f t="shared" si="1"/>
        <v>(日)</v>
      </c>
      <c r="C28" s="49" t="s">
        <v>68</v>
      </c>
      <c r="D28" s="130" t="s">
        <v>115</v>
      </c>
      <c r="E28" s="89" t="s">
        <v>115</v>
      </c>
      <c r="F28" s="92"/>
      <c r="G28" s="117" t="s">
        <v>102</v>
      </c>
      <c r="H28" s="120" t="s">
        <v>102</v>
      </c>
      <c r="I28" s="122" t="s">
        <v>102</v>
      </c>
      <c r="J28" s="124" t="s">
        <v>102</v>
      </c>
      <c r="K28" s="126" t="s">
        <v>70</v>
      </c>
      <c r="L28" s="117" t="s">
        <v>36</v>
      </c>
      <c r="M28" s="122" t="s">
        <v>99</v>
      </c>
      <c r="N28" s="125" t="s">
        <v>99</v>
      </c>
      <c r="O28" s="127" t="s">
        <v>99</v>
      </c>
      <c r="P28" s="128" t="s">
        <v>36</v>
      </c>
      <c r="Q28" s="120" t="s">
        <v>99</v>
      </c>
      <c r="R28" s="120" t="s">
        <v>99</v>
      </c>
      <c r="S28" s="89"/>
    </row>
    <row r="29" spans="1:19" ht="39" customHeight="1">
      <c r="A29" s="78">
        <f t="shared" si="0"/>
        <v>46293</v>
      </c>
      <c r="B29" s="50" t="str">
        <f t="shared" si="1"/>
        <v>(月)</v>
      </c>
      <c r="C29" s="49" t="s">
        <v>68</v>
      </c>
      <c r="D29" s="111"/>
      <c r="E29" s="111"/>
      <c r="F29" s="114"/>
      <c r="G29" s="110"/>
      <c r="H29" s="111"/>
      <c r="I29" s="112"/>
      <c r="J29" s="113"/>
      <c r="K29" s="114"/>
      <c r="L29" s="110"/>
      <c r="M29" s="112"/>
      <c r="N29" s="113"/>
      <c r="O29" s="114"/>
      <c r="P29" s="115"/>
      <c r="Q29" s="111"/>
      <c r="R29" s="111"/>
      <c r="S29" s="111"/>
    </row>
    <row r="30" spans="1:19" ht="39" customHeight="1">
      <c r="A30" s="57">
        <f>IF(MONTH(A29+1)=MONTH(A29),A29+1,"")</f>
        <v>46294</v>
      </c>
      <c r="B30" s="48" t="str">
        <f t="shared" si="1"/>
        <v>(火)</v>
      </c>
      <c r="C30" s="49" t="s">
        <v>68</v>
      </c>
      <c r="D30" s="111"/>
      <c r="E30" s="111"/>
      <c r="F30" s="114"/>
      <c r="G30" s="110"/>
      <c r="H30" s="111"/>
      <c r="I30" s="112"/>
      <c r="J30" s="113"/>
      <c r="K30" s="114"/>
      <c r="L30" s="110"/>
      <c r="M30" s="112"/>
      <c r="N30" s="113"/>
      <c r="O30" s="114"/>
      <c r="P30" s="115"/>
      <c r="Q30" s="111"/>
      <c r="R30" s="111"/>
      <c r="S30" s="111"/>
    </row>
    <row r="31" spans="1:19" ht="39" customHeight="1">
      <c r="A31" s="78">
        <f>IF(A30="","",IF(MONTH(A30+1)=MONTH(A30),A30+1,""))</f>
        <v>46295</v>
      </c>
      <c r="B31" s="50" t="str">
        <f t="shared" si="1"/>
        <v>(水)</v>
      </c>
      <c r="C31" s="49" t="s">
        <v>68</v>
      </c>
      <c r="D31" s="111"/>
      <c r="E31" s="111"/>
      <c r="F31" s="114"/>
      <c r="G31" s="110"/>
      <c r="H31" s="111"/>
      <c r="I31" s="112"/>
      <c r="J31" s="113"/>
      <c r="K31" s="114"/>
      <c r="L31" s="110"/>
      <c r="M31" s="112"/>
      <c r="N31" s="113"/>
      <c r="O31" s="114"/>
      <c r="P31" s="115"/>
      <c r="Q31" s="111"/>
      <c r="R31" s="111"/>
      <c r="S31" s="111"/>
    </row>
    <row r="32" spans="1:19" ht="38.450000000000003" customHeight="1">
      <c r="A32" s="75" t="str">
        <f>IF(MONTH(A31+1)=MONTH(A31),A31+1,"")</f>
        <v/>
      </c>
      <c r="B32" s="50" t="str">
        <f t="shared" si="1"/>
        <v/>
      </c>
      <c r="C32" s="49" t="s">
        <v>78</v>
      </c>
      <c r="D32" s="111"/>
      <c r="E32" s="111"/>
      <c r="F32" s="114"/>
      <c r="G32" s="110"/>
      <c r="H32" s="111"/>
      <c r="I32" s="112"/>
      <c r="J32" s="113"/>
      <c r="K32" s="114"/>
      <c r="L32" s="110"/>
      <c r="M32" s="112"/>
      <c r="N32" s="113"/>
      <c r="O32" s="114"/>
      <c r="P32" s="115"/>
      <c r="Q32" s="111"/>
      <c r="R32" s="111"/>
      <c r="S32" s="111"/>
    </row>
  </sheetData>
  <phoneticPr fontId="1"/>
  <conditionalFormatting sqref="B2:B32">
    <cfRule type="expression" dxfId="1" priority="1">
      <formula>WEEKDAY(A2,1)=7</formula>
    </cfRule>
    <cfRule type="expression" dxfId="0" priority="2">
      <formula>WEEKDAY(A2,1)=1</formula>
    </cfRule>
  </conditionalFormatting>
  <pageMargins left="0.36" right="0.37" top="0.74803149606299213" bottom="0.74803149606299213" header="0.31496062992125984" footer="0.31496062992125984"/>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7CE-A246-4166-B996-5A9F58EB209D}">
  <sheetPr codeName="Sheet1">
    <tabColor rgb="FFC00000"/>
  </sheetPr>
  <dimension ref="A1:J65"/>
  <sheetViews>
    <sheetView zoomScale="130" zoomScaleNormal="130" workbookViewId="0">
      <selection activeCell="B3" sqref="B3"/>
    </sheetView>
  </sheetViews>
  <sheetFormatPr defaultRowHeight="17.649999999999999"/>
  <cols>
    <col min="1" max="1" width="17.5" customWidth="1"/>
    <col min="2" max="2" width="32.125" customWidth="1"/>
  </cols>
  <sheetData>
    <row r="1" spans="1:10">
      <c r="A1" s="5"/>
      <c r="B1" s="6" t="s">
        <v>79</v>
      </c>
    </row>
    <row r="2" spans="1:10">
      <c r="A2" s="4" t="s">
        <v>80</v>
      </c>
      <c r="B2" s="3">
        <v>46266</v>
      </c>
    </row>
    <row r="3" spans="1:10">
      <c r="D3" s="26"/>
      <c r="E3" s="26"/>
      <c r="I3" t="s">
        <v>20</v>
      </c>
      <c r="J3" t="s">
        <v>20</v>
      </c>
    </row>
    <row r="4" spans="1:10">
      <c r="D4" t="s">
        <v>81</v>
      </c>
      <c r="E4" s="26"/>
      <c r="I4" t="s">
        <v>82</v>
      </c>
      <c r="J4" t="s">
        <v>20</v>
      </c>
    </row>
    <row r="5" spans="1:10">
      <c r="D5" s="26"/>
      <c r="E5" s="26"/>
      <c r="I5" t="s">
        <v>83</v>
      </c>
      <c r="J5" t="s">
        <v>83</v>
      </c>
    </row>
    <row r="6" spans="1:10">
      <c r="E6" s="26"/>
      <c r="I6" t="s">
        <v>83</v>
      </c>
      <c r="J6" t="s">
        <v>83</v>
      </c>
    </row>
    <row r="7" spans="1:10">
      <c r="D7" s="26"/>
      <c r="E7" s="26"/>
      <c r="J7" t="s">
        <v>20</v>
      </c>
    </row>
    <row r="8" spans="1:10">
      <c r="D8" t="s">
        <v>84</v>
      </c>
      <c r="E8" s="26"/>
      <c r="J8" t="s">
        <v>85</v>
      </c>
    </row>
    <row r="9" spans="1:10">
      <c r="D9" s="26"/>
      <c r="E9" s="26"/>
      <c r="I9" t="s">
        <v>82</v>
      </c>
    </row>
    <row r="10" spans="1:10">
      <c r="D10" t="s">
        <v>86</v>
      </c>
      <c r="E10" s="26"/>
      <c r="I10" t="s">
        <v>82</v>
      </c>
      <c r="J10" t="s">
        <v>49</v>
      </c>
    </row>
    <row r="11" spans="1:10">
      <c r="D11" s="26"/>
      <c r="E11" s="26"/>
      <c r="I11" t="s">
        <v>20</v>
      </c>
      <c r="J11" t="s">
        <v>83</v>
      </c>
    </row>
    <row r="12" spans="1:10">
      <c r="D12" t="s">
        <v>87</v>
      </c>
      <c r="E12" s="26"/>
      <c r="I12" t="s">
        <v>20</v>
      </c>
      <c r="J12" t="s">
        <v>88</v>
      </c>
    </row>
    <row r="13" spans="1:10">
      <c r="D13" t="s">
        <v>20</v>
      </c>
      <c r="E13" s="26"/>
      <c r="I13" t="s">
        <v>20</v>
      </c>
      <c r="J13" t="s">
        <v>20</v>
      </c>
    </row>
    <row r="14" spans="1:10">
      <c r="D14" t="s">
        <v>49</v>
      </c>
      <c r="E14" s="26"/>
      <c r="I14" t="s">
        <v>82</v>
      </c>
      <c r="J14" t="s">
        <v>20</v>
      </c>
    </row>
    <row r="17" spans="4:10">
      <c r="I17" t="s">
        <v>83</v>
      </c>
      <c r="J17" t="s">
        <v>20</v>
      </c>
    </row>
    <row r="18" spans="4:10">
      <c r="D18" t="s">
        <v>86</v>
      </c>
      <c r="I18" t="s">
        <v>82</v>
      </c>
      <c r="J18" t="s">
        <v>20</v>
      </c>
    </row>
    <row r="19" spans="4:10">
      <c r="I19" t="s">
        <v>89</v>
      </c>
      <c r="J19" t="s">
        <v>83</v>
      </c>
    </row>
    <row r="20" spans="4:10">
      <c r="I20" t="s">
        <v>49</v>
      </c>
      <c r="J20" t="s">
        <v>83</v>
      </c>
    </row>
    <row r="21" spans="4:10">
      <c r="I21" t="s">
        <v>90</v>
      </c>
      <c r="J21" t="s">
        <v>85</v>
      </c>
    </row>
    <row r="22" spans="4:10">
      <c r="D22" t="s">
        <v>20</v>
      </c>
      <c r="I22" t="s">
        <v>90</v>
      </c>
      <c r="J22" t="s">
        <v>85</v>
      </c>
    </row>
    <row r="23" spans="4:10">
      <c r="I23" t="s">
        <v>82</v>
      </c>
      <c r="J23" t="s">
        <v>83</v>
      </c>
    </row>
    <row r="24" spans="4:10">
      <c r="D24" t="s">
        <v>86</v>
      </c>
      <c r="I24" t="s">
        <v>49</v>
      </c>
      <c r="J24" t="s">
        <v>83</v>
      </c>
    </row>
    <row r="25" spans="4:10">
      <c r="I25" t="s">
        <v>83</v>
      </c>
      <c r="J25" t="s">
        <v>20</v>
      </c>
    </row>
    <row r="26" spans="4:10">
      <c r="D26" t="s">
        <v>91</v>
      </c>
      <c r="I26" t="s">
        <v>83</v>
      </c>
      <c r="J26" t="s">
        <v>88</v>
      </c>
    </row>
    <row r="27" spans="4:10">
      <c r="D27" t="s">
        <v>92</v>
      </c>
      <c r="E27" t="s">
        <v>93</v>
      </c>
      <c r="I27" t="s">
        <v>20</v>
      </c>
      <c r="J27" t="s">
        <v>20</v>
      </c>
    </row>
    <row r="28" spans="4:10">
      <c r="D28" t="s">
        <v>91</v>
      </c>
      <c r="E28" t="s">
        <v>49</v>
      </c>
      <c r="I28" t="s">
        <v>82</v>
      </c>
      <c r="J28" t="s">
        <v>20</v>
      </c>
    </row>
    <row r="29" spans="4:10">
      <c r="E29" s="27"/>
      <c r="I29" s="28"/>
      <c r="J29" s="29"/>
    </row>
    <row r="30" spans="4:10">
      <c r="E30" s="27"/>
      <c r="I30" s="28"/>
      <c r="J30" s="29"/>
    </row>
    <row r="31" spans="4:10">
      <c r="E31" s="26"/>
      <c r="I31" t="s">
        <v>20</v>
      </c>
      <c r="J31" t="s">
        <v>83</v>
      </c>
    </row>
    <row r="32" spans="4:10">
      <c r="D32" t="s">
        <v>20</v>
      </c>
      <c r="I32" t="s">
        <v>82</v>
      </c>
      <c r="J32" t="s">
        <v>83</v>
      </c>
    </row>
    <row r="33" spans="4:10">
      <c r="E33" s="26"/>
      <c r="I33" t="s">
        <v>83</v>
      </c>
    </row>
    <row r="34" spans="4:10">
      <c r="I34" t="s">
        <v>83</v>
      </c>
    </row>
    <row r="35" spans="4:10">
      <c r="E35" s="26"/>
      <c r="I35" t="s">
        <v>83</v>
      </c>
      <c r="J35" t="s">
        <v>85</v>
      </c>
    </row>
    <row r="36" spans="4:10">
      <c r="D36" t="s">
        <v>81</v>
      </c>
      <c r="E36" t="s">
        <v>81</v>
      </c>
      <c r="I36" t="s">
        <v>83</v>
      </c>
      <c r="J36" t="s">
        <v>85</v>
      </c>
    </row>
    <row r="37" spans="4:10">
      <c r="E37" s="26"/>
      <c r="I37" t="s">
        <v>82</v>
      </c>
    </row>
    <row r="38" spans="4:10">
      <c r="D38" t="s">
        <v>92</v>
      </c>
      <c r="I38" t="s">
        <v>83</v>
      </c>
      <c r="J38" t="s">
        <v>49</v>
      </c>
    </row>
    <row r="39" spans="4:10">
      <c r="E39" s="26"/>
      <c r="I39" t="s">
        <v>20</v>
      </c>
      <c r="J39" t="s">
        <v>83</v>
      </c>
    </row>
    <row r="40" spans="4:10">
      <c r="D40" t="s">
        <v>87</v>
      </c>
      <c r="E40" t="s">
        <v>88</v>
      </c>
      <c r="I40" t="s">
        <v>20</v>
      </c>
      <c r="J40" t="s">
        <v>94</v>
      </c>
    </row>
    <row r="41" spans="4:10">
      <c r="D41" t="s">
        <v>95</v>
      </c>
      <c r="E41" t="s">
        <v>96</v>
      </c>
      <c r="I41" t="s">
        <v>20</v>
      </c>
      <c r="J41" t="s">
        <v>20</v>
      </c>
    </row>
    <row r="42" spans="4:10">
      <c r="D42" t="s">
        <v>32</v>
      </c>
      <c r="E42" t="s">
        <v>96</v>
      </c>
      <c r="I42" t="s">
        <v>49</v>
      </c>
      <c r="J42" t="s">
        <v>20</v>
      </c>
    </row>
    <row r="43" spans="4:10">
      <c r="E43" s="26"/>
      <c r="I43" s="26"/>
      <c r="J43" s="26"/>
    </row>
    <row r="44" spans="4:10">
      <c r="E44" s="26"/>
      <c r="I44" s="26"/>
      <c r="J44" s="26"/>
    </row>
    <row r="45" spans="4:10">
      <c r="E45" s="26"/>
      <c r="I45" t="s">
        <v>82</v>
      </c>
      <c r="J45" t="s">
        <v>83</v>
      </c>
    </row>
    <row r="46" spans="4:10">
      <c r="D46" t="s">
        <v>81</v>
      </c>
      <c r="E46" t="s">
        <v>81</v>
      </c>
      <c r="I46" t="s">
        <v>82</v>
      </c>
      <c r="J46" t="s">
        <v>83</v>
      </c>
    </row>
    <row r="47" spans="4:10">
      <c r="E47" s="26"/>
      <c r="I47" t="s">
        <v>83</v>
      </c>
      <c r="J47" t="s">
        <v>20</v>
      </c>
    </row>
    <row r="48" spans="4:10">
      <c r="D48" t="s">
        <v>92</v>
      </c>
      <c r="E48" t="s">
        <v>88</v>
      </c>
      <c r="I48" t="s">
        <v>89</v>
      </c>
      <c r="J48" t="s">
        <v>20</v>
      </c>
    </row>
    <row r="49" spans="4:10">
      <c r="E49" s="26"/>
      <c r="I49" t="s">
        <v>83</v>
      </c>
      <c r="J49" t="s">
        <v>85</v>
      </c>
    </row>
    <row r="50" spans="4:10">
      <c r="D50" t="s">
        <v>20</v>
      </c>
      <c r="E50" t="s">
        <v>96</v>
      </c>
      <c r="I50" t="s">
        <v>20</v>
      </c>
      <c r="J50" t="s">
        <v>83</v>
      </c>
    </row>
    <row r="51" spans="4:10">
      <c r="E51" s="26"/>
      <c r="I51" t="s">
        <v>82</v>
      </c>
    </row>
    <row r="52" spans="4:10">
      <c r="D52" t="s">
        <v>83</v>
      </c>
      <c r="I52" t="s">
        <v>83</v>
      </c>
      <c r="J52" t="s">
        <v>49</v>
      </c>
    </row>
    <row r="53" spans="4:10">
      <c r="E53" s="26"/>
      <c r="I53" t="s">
        <v>20</v>
      </c>
      <c r="J53" t="s">
        <v>20</v>
      </c>
    </row>
    <row r="54" spans="4:10">
      <c r="D54" t="s">
        <v>87</v>
      </c>
      <c r="E54" t="s">
        <v>88</v>
      </c>
      <c r="I54" t="s">
        <v>20</v>
      </c>
      <c r="J54" t="s">
        <v>88</v>
      </c>
    </row>
    <row r="55" spans="4:10">
      <c r="D55" t="s">
        <v>34</v>
      </c>
      <c r="E55" t="s">
        <v>34</v>
      </c>
      <c r="I55" t="s">
        <v>82</v>
      </c>
      <c r="J55" t="s">
        <v>34</v>
      </c>
    </row>
    <row r="56" spans="4:10">
      <c r="D56" t="s">
        <v>34</v>
      </c>
      <c r="E56" t="s">
        <v>34</v>
      </c>
      <c r="I56" t="s">
        <v>82</v>
      </c>
      <c r="J56" t="s">
        <v>49</v>
      </c>
    </row>
    <row r="57" spans="4:10">
      <c r="E57" s="24"/>
      <c r="I57" s="26"/>
      <c r="J57" s="26"/>
    </row>
    <row r="58" spans="4:10">
      <c r="E58" s="25"/>
      <c r="I58" s="26"/>
      <c r="J58" s="26"/>
    </row>
    <row r="59" spans="4:10">
      <c r="E59" s="31"/>
      <c r="I59" t="s">
        <v>20</v>
      </c>
      <c r="J59" t="s">
        <v>20</v>
      </c>
    </row>
    <row r="60" spans="4:10">
      <c r="D60" t="s">
        <v>81</v>
      </c>
      <c r="E60" t="s">
        <v>96</v>
      </c>
      <c r="I60" t="s">
        <v>82</v>
      </c>
      <c r="J60" t="s">
        <v>20</v>
      </c>
    </row>
    <row r="61" spans="4:10">
      <c r="D61" s="23"/>
      <c r="E61" s="26"/>
    </row>
    <row r="62" spans="4:10">
      <c r="E62" t="s">
        <v>88</v>
      </c>
      <c r="I62" t="s">
        <v>83</v>
      </c>
    </row>
    <row r="65" spans="3:3" ht="246.75">
      <c r="C65" s="30" t="s">
        <v>97</v>
      </c>
    </row>
  </sheetData>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CE89101-79B2-4D8A-87AB-07AE84079309}">
          <x14:formula1>
            <xm:f>基本データ!$A$28:$A$74</xm:f>
          </x14:formula1>
          <xm:sqref>B2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7C630-A414-446D-B9E0-A7579C22B8F5}">
  <sheetPr codeName="Sheet7"/>
  <dimension ref="A2:A75"/>
  <sheetViews>
    <sheetView topLeftCell="A29" workbookViewId="0">
      <selection activeCell="A28" sqref="A28:A75"/>
    </sheetView>
  </sheetViews>
  <sheetFormatPr defaultRowHeight="17.649999999999999"/>
  <cols>
    <col min="1" max="1" width="18.625" customWidth="1"/>
  </cols>
  <sheetData>
    <row r="2" spans="1:1">
      <c r="A2" s="1">
        <v>44136</v>
      </c>
    </row>
    <row r="3" spans="1:1">
      <c r="A3" s="1">
        <v>44166</v>
      </c>
    </row>
    <row r="4" spans="1:1">
      <c r="A4" s="1">
        <v>44197</v>
      </c>
    </row>
    <row r="5" spans="1:1">
      <c r="A5" s="1">
        <v>44228</v>
      </c>
    </row>
    <row r="6" spans="1:1">
      <c r="A6" s="1">
        <v>44256</v>
      </c>
    </row>
    <row r="7" spans="1:1">
      <c r="A7" s="1">
        <v>44287</v>
      </c>
    </row>
    <row r="8" spans="1:1">
      <c r="A8" s="1">
        <v>44317</v>
      </c>
    </row>
    <row r="9" spans="1:1">
      <c r="A9" s="1">
        <v>44348</v>
      </c>
    </row>
    <row r="10" spans="1:1">
      <c r="A10" s="1">
        <v>44378</v>
      </c>
    </row>
    <row r="11" spans="1:1">
      <c r="A11" s="1">
        <v>44409</v>
      </c>
    </row>
    <row r="12" spans="1:1">
      <c r="A12" s="1">
        <v>44440</v>
      </c>
    </row>
    <row r="13" spans="1:1">
      <c r="A13" s="1">
        <v>44470</v>
      </c>
    </row>
    <row r="14" spans="1:1">
      <c r="A14" s="1">
        <v>44501</v>
      </c>
    </row>
    <row r="15" spans="1:1">
      <c r="A15" s="1">
        <v>44531</v>
      </c>
    </row>
    <row r="16" spans="1:1">
      <c r="A16" s="1">
        <v>44562</v>
      </c>
    </row>
    <row r="17" spans="1:1">
      <c r="A17" s="1">
        <v>44593</v>
      </c>
    </row>
    <row r="18" spans="1:1">
      <c r="A18" s="1">
        <v>44621</v>
      </c>
    </row>
    <row r="19" spans="1:1">
      <c r="A19" s="1">
        <v>44652</v>
      </c>
    </row>
    <row r="20" spans="1:1">
      <c r="A20" s="1">
        <v>44682</v>
      </c>
    </row>
    <row r="21" spans="1:1">
      <c r="A21" s="1">
        <v>44713</v>
      </c>
    </row>
    <row r="22" spans="1:1">
      <c r="A22" s="1">
        <v>44743</v>
      </c>
    </row>
    <row r="23" spans="1:1">
      <c r="A23" s="1">
        <v>44774</v>
      </c>
    </row>
    <row r="24" spans="1:1">
      <c r="A24" s="1">
        <v>44805</v>
      </c>
    </row>
    <row r="25" spans="1:1">
      <c r="A25" s="1">
        <v>44835</v>
      </c>
    </row>
    <row r="26" spans="1:1">
      <c r="A26" s="1">
        <v>44866</v>
      </c>
    </row>
    <row r="27" spans="1:1">
      <c r="A27" s="1">
        <v>44896</v>
      </c>
    </row>
    <row r="28" spans="1:1">
      <c r="A28" s="1">
        <v>46113</v>
      </c>
    </row>
    <row r="29" spans="1:1">
      <c r="A29" s="1">
        <v>46143</v>
      </c>
    </row>
    <row r="30" spans="1:1">
      <c r="A30" s="1">
        <v>46174</v>
      </c>
    </row>
    <row r="31" spans="1:1">
      <c r="A31" s="1">
        <v>46204</v>
      </c>
    </row>
    <row r="32" spans="1:1">
      <c r="A32" s="1">
        <v>46235</v>
      </c>
    </row>
    <row r="33" spans="1:1">
      <c r="A33" s="1">
        <v>46266</v>
      </c>
    </row>
    <row r="34" spans="1:1">
      <c r="A34" s="1">
        <v>46296</v>
      </c>
    </row>
    <row r="35" spans="1:1">
      <c r="A35" s="1">
        <v>46327</v>
      </c>
    </row>
    <row r="36" spans="1:1">
      <c r="A36" s="1">
        <v>46357</v>
      </c>
    </row>
    <row r="37" spans="1:1">
      <c r="A37" s="1">
        <v>46388</v>
      </c>
    </row>
    <row r="38" spans="1:1">
      <c r="A38" s="1">
        <v>46419</v>
      </c>
    </row>
    <row r="39" spans="1:1">
      <c r="A39" s="1">
        <v>46447</v>
      </c>
    </row>
    <row r="40" spans="1:1">
      <c r="A40" s="1">
        <v>46478</v>
      </c>
    </row>
    <row r="41" spans="1:1">
      <c r="A41" s="1">
        <v>46508</v>
      </c>
    </row>
    <row r="42" spans="1:1">
      <c r="A42" s="1">
        <v>46539</v>
      </c>
    </row>
    <row r="43" spans="1:1">
      <c r="A43" s="1">
        <v>46569</v>
      </c>
    </row>
    <row r="44" spans="1:1">
      <c r="A44" s="1">
        <v>46600</v>
      </c>
    </row>
    <row r="45" spans="1:1">
      <c r="A45" s="1">
        <v>46631</v>
      </c>
    </row>
    <row r="46" spans="1:1">
      <c r="A46" s="1">
        <v>46661</v>
      </c>
    </row>
    <row r="47" spans="1:1">
      <c r="A47" s="1">
        <v>46692</v>
      </c>
    </row>
    <row r="48" spans="1:1">
      <c r="A48" s="1">
        <v>46722</v>
      </c>
    </row>
    <row r="49" spans="1:1">
      <c r="A49" s="1">
        <v>46753</v>
      </c>
    </row>
    <row r="50" spans="1:1">
      <c r="A50" s="1">
        <v>46784</v>
      </c>
    </row>
    <row r="51" spans="1:1">
      <c r="A51" s="1">
        <v>46813</v>
      </c>
    </row>
    <row r="52" spans="1:1">
      <c r="A52" s="1">
        <v>46844</v>
      </c>
    </row>
    <row r="53" spans="1:1">
      <c r="A53" s="1">
        <v>46874</v>
      </c>
    </row>
    <row r="54" spans="1:1">
      <c r="A54" s="1">
        <v>46905</v>
      </c>
    </row>
    <row r="55" spans="1:1">
      <c r="A55" s="1">
        <v>46935</v>
      </c>
    </row>
    <row r="56" spans="1:1">
      <c r="A56" s="1">
        <v>46966</v>
      </c>
    </row>
    <row r="57" spans="1:1">
      <c r="A57" s="1">
        <v>46997</v>
      </c>
    </row>
    <row r="58" spans="1:1">
      <c r="A58" s="1">
        <v>47027</v>
      </c>
    </row>
    <row r="59" spans="1:1">
      <c r="A59" s="1">
        <v>47058</v>
      </c>
    </row>
    <row r="60" spans="1:1">
      <c r="A60" s="1">
        <v>47088</v>
      </c>
    </row>
    <row r="61" spans="1:1">
      <c r="A61" s="1">
        <v>47119</v>
      </c>
    </row>
    <row r="62" spans="1:1">
      <c r="A62" s="1">
        <v>47150</v>
      </c>
    </row>
    <row r="63" spans="1:1">
      <c r="A63" s="1">
        <v>47178</v>
      </c>
    </row>
    <row r="64" spans="1:1">
      <c r="A64" s="1">
        <v>47209</v>
      </c>
    </row>
    <row r="65" spans="1:1">
      <c r="A65" s="1">
        <v>47239</v>
      </c>
    </row>
    <row r="66" spans="1:1">
      <c r="A66" s="1">
        <v>47270</v>
      </c>
    </row>
    <row r="67" spans="1:1">
      <c r="A67" s="1">
        <v>47300</v>
      </c>
    </row>
    <row r="68" spans="1:1">
      <c r="A68" s="1">
        <v>47331</v>
      </c>
    </row>
    <row r="69" spans="1:1">
      <c r="A69" s="1">
        <v>47362</v>
      </c>
    </row>
    <row r="70" spans="1:1">
      <c r="A70" s="1">
        <v>47392</v>
      </c>
    </row>
    <row r="71" spans="1:1">
      <c r="A71" s="1">
        <v>47423</v>
      </c>
    </row>
    <row r="72" spans="1:1">
      <c r="A72" s="1">
        <v>47453</v>
      </c>
    </row>
    <row r="73" spans="1:1">
      <c r="A73" s="1">
        <v>47484</v>
      </c>
    </row>
    <row r="74" spans="1:1">
      <c r="A74" s="1">
        <v>47515</v>
      </c>
    </row>
    <row r="75" spans="1:1">
      <c r="A75" s="1">
        <v>47543</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1C2B172512E643BB1C4F43A71F351C" ma:contentTypeVersion="14" ma:contentTypeDescription="新しいドキュメントを作成します。" ma:contentTypeScope="" ma:versionID="bd040ccb79a2a99da9df9bcf2f0dbe0e">
  <xsd:schema xmlns:xsd="http://www.w3.org/2001/XMLSchema" xmlns:xs="http://www.w3.org/2001/XMLSchema" xmlns:p="http://schemas.microsoft.com/office/2006/metadata/properties" xmlns:ns2="eaba784e-e945-4593-98d5-48ea56bbe3c8" xmlns:ns3="42ca53d4-61f2-483e-bbbc-b91c24e03d6b" targetNamespace="http://schemas.microsoft.com/office/2006/metadata/properties" ma:root="true" ma:fieldsID="5df9cae6308991b31c09cbbddda7b2f6" ns2:_="" ns3:_="">
    <xsd:import namespace="eaba784e-e945-4593-98d5-48ea56bbe3c8"/>
    <xsd:import namespace="42ca53d4-61f2-483e-bbbc-b91c24e03d6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a784e-e945-4593-98d5-48ea56bbe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ca53d4-61f2-483e-bbbc-b91c24e03d6b"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ba784e-e945-4593-98d5-48ea56bbe3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B5FD6D-2399-4D41-B41D-87570A9FF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a784e-e945-4593-98d5-48ea56bbe3c8"/>
    <ds:schemaRef ds:uri="42ca53d4-61f2-483e-bbbc-b91c24e03d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E70132-BCF6-4030-A89F-7DE61E82A71D}">
  <ds:schemaRefs>
    <ds:schemaRef ds:uri="http://schemas.microsoft.com/office/2006/metadata/properties"/>
    <ds:schemaRef ds:uri="http://schemas.microsoft.com/office/infopath/2007/PartnerControls"/>
    <ds:schemaRef ds:uri="eaba784e-e945-4593-98d5-48ea56bbe3c8"/>
  </ds:schemaRefs>
</ds:datastoreItem>
</file>

<file path=customXml/itemProps3.xml><?xml version="1.0" encoding="utf-8"?>
<ds:datastoreItem xmlns:ds="http://schemas.openxmlformats.org/officeDocument/2006/customXml" ds:itemID="{B4FC7441-7077-488A-A8A3-D2F83E2E5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大学会館 </vt:lpstr>
      <vt:lpstr>課外活動共用施設</vt:lpstr>
      <vt:lpstr>合宿研修所</vt:lpstr>
      <vt:lpstr>全学講義棟</vt:lpstr>
      <vt:lpstr>全学講義棟 (原案)</vt:lpstr>
      <vt:lpstr>全学講義棟 (調整)</vt:lpstr>
      <vt:lpstr>menu</vt:lpstr>
      <vt:lpstr>基本データ</vt:lpstr>
      <vt:lpstr>課外活動共用施設!Print_Area</vt:lpstr>
      <vt:lpstr>合宿研修所!Print_Area</vt:lpstr>
      <vt:lpstr>全学講義棟!Print_Area</vt:lpstr>
      <vt:lpstr>'全学講義棟 (原案)'!Print_Area</vt:lpstr>
      <vt:lpstr>'全学講義棟 (調整)'!Print_Area</vt:lpstr>
      <vt:lpstr>'大学会館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jn248</dc:creator>
  <cp:keywords/>
  <dc:description/>
  <cp:lastModifiedBy>HAYASHI Eiji</cp:lastModifiedBy>
  <cp:revision/>
  <cp:lastPrinted>2026-07-21T00:47:11Z</cp:lastPrinted>
  <dcterms:created xsi:type="dcterms:W3CDTF">2015-06-05T18:19:34Z</dcterms:created>
  <dcterms:modified xsi:type="dcterms:W3CDTF">2026-07-22T06:08:21Z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0x010100E21C2B172512E643BB1C4F43A71F351C</vt:lpwstr>
  </property>
  <property fmtid="{D5CDD505-2E9C-101B-9397-08002B2CF9AE}" pid="3" name="MediaServiceImageTags">
    <vt:lpwstr/>
  </property>
</Properties>
</file>